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3"/>
  </bookViews>
  <sheets>
    <sheet name="informacje ogólne" sheetId="1" r:id="rId1"/>
    <sheet name="budynki" sheetId="2" r:id="rId2"/>
    <sheet name="elektronika " sheetId="3" r:id="rId3"/>
    <sheet name="śr. trwałe" sheetId="4" r:id="rId4"/>
    <sheet name="auta" sheetId="5" r:id="rId5"/>
    <sheet name="szkody" sheetId="6" r:id="rId6"/>
    <sheet name="lokalizacje" sheetId="7" r:id="rId7"/>
  </sheets>
  <externalReferences>
    <externalReference r:id="rId10"/>
  </externalReferences>
  <definedNames>
    <definedName name="_xlnm.Print_Area" localSheetId="4">'auta'!$A$1:$S$24</definedName>
    <definedName name="_xlnm.Print_Area" localSheetId="1">'budynki'!$A$1:$J$101</definedName>
    <definedName name="_xlnm.Print_Area" localSheetId="2">'elektronika '!$A$1:$D$74</definedName>
    <definedName name="_xlnm.Print_Area" localSheetId="3">'śr. trwałe'!$A$1:$J$17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<sst xmlns="http://schemas.openxmlformats.org/spreadsheetml/2006/main" count="640" uniqueCount="385">
  <si>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</si>
  <si>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</si>
  <si>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</si>
  <si>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</si>
  <si>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</si>
  <si>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</si>
  <si>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</si>
  <si>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</si>
  <si>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</si>
  <si>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</si>
  <si>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</si>
  <si>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</si>
  <si>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</si>
  <si>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</si>
  <si>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</si>
  <si>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</si>
  <si>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</si>
  <si>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</si>
  <si>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</si>
  <si>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</si>
  <si>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Przebieg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</si>
  <si>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</si>
  <si>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</si>
  <si>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</si>
  <si>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</si>
  <si>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</si>
  <si>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</si>
  <si>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</si>
  <si>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</si>
  <si>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</si>
  <si>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</si>
  <si>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</si>
  <si>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</si>
  <si>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</si>
  <si>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</si>
  <si>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</si>
  <si>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</si>
  <si>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</si>
  <si>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</si>
  <si>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</si>
  <si>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</si>
  <si>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</si>
  <si>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</si>
  <si>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</si>
  <si>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</si>
  <si>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OGÓŁEM:</t>
  </si>
  <si>
    <t>Poj.</t>
  </si>
  <si>
    <t>Dopuszczalna masa całkowita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</si>
  <si>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</si>
  <si>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</si>
  <si>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</si>
  <si>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Tabela nr 1 - Informacje ogólne do oceny ryzyka w Gmina Złotów</t>
  </si>
  <si>
    <t>Urząd Gminy</t>
  </si>
  <si>
    <t>ADRES</t>
  </si>
  <si>
    <t>8411Z</t>
  </si>
  <si>
    <t>Leśna 7,  77-400 Złotów</t>
  </si>
  <si>
    <t>nie</t>
  </si>
  <si>
    <t>okna na parterze okratowane, drzwi wejściowe drewniane pełne z 3 zamkami - 2 typu Gerda o zwiększonej odporności z dodatkową kratą od wewnątrz, drzwi od podwórza z 2 zamkami - 1 typu Gerda</t>
  </si>
  <si>
    <t>Złotów, ul. Leśna 7</t>
  </si>
  <si>
    <t>Budynek garażowy</t>
  </si>
  <si>
    <t>Budynek kotłowni</t>
  </si>
  <si>
    <t>Budynek warsztatowy</t>
  </si>
  <si>
    <t>Ośrodek Zdrowia Radwanica</t>
  </si>
  <si>
    <t>Kleszczyna</t>
  </si>
  <si>
    <t>Ośrodek Zdrowia Kleszczyna</t>
  </si>
  <si>
    <t>Radawnica</t>
  </si>
  <si>
    <t>Świetlica wiejska Dzierzążenko</t>
  </si>
  <si>
    <t>Dzierżążenko</t>
  </si>
  <si>
    <t>Świetlica wiejska Nowiny</t>
  </si>
  <si>
    <t>Nowiny</t>
  </si>
  <si>
    <t>Budynek OSP Blękwit</t>
  </si>
  <si>
    <t>Błękwit</t>
  </si>
  <si>
    <t>Budynek OSP i biblioteka Kleszczyna</t>
  </si>
  <si>
    <t>Sala wiejska Rudna</t>
  </si>
  <si>
    <t>Rudna</t>
  </si>
  <si>
    <t>Sala wiejska Bługowo</t>
  </si>
  <si>
    <t>Bługowo</t>
  </si>
  <si>
    <t>Sala wiejska Stawnica</t>
  </si>
  <si>
    <t>Stawnica</t>
  </si>
  <si>
    <t>Świetlica wiejska Nowa Święta</t>
  </si>
  <si>
    <t>Nowa Święta</t>
  </si>
  <si>
    <t>Sala wiejska i Dom Strażaka</t>
  </si>
  <si>
    <t>Święta</t>
  </si>
  <si>
    <t>Budynek OSP Zalesie</t>
  </si>
  <si>
    <t>Zalesie</t>
  </si>
  <si>
    <t>Budynek OSP i sala wiejska Radwanica</t>
  </si>
  <si>
    <t>Budynek OSP Stawnica</t>
  </si>
  <si>
    <t>Sala wiejska Franciszkowo</t>
  </si>
  <si>
    <t>Franciszkowo</t>
  </si>
  <si>
    <t>Sala wiejska Kamień</t>
  </si>
  <si>
    <t>Kamień</t>
  </si>
  <si>
    <t>Szatnia dla sportowców Skic</t>
  </si>
  <si>
    <t>Skic</t>
  </si>
  <si>
    <t>Szatnia dla sportowców Nowiny</t>
  </si>
  <si>
    <t>Szatnia dla sportowców</t>
  </si>
  <si>
    <t>Szatnia dla sportowców w Zalesie</t>
  </si>
  <si>
    <t>Budynek hydroforni Grodno</t>
  </si>
  <si>
    <t>Grodno</t>
  </si>
  <si>
    <t>Budynek hydroforni Święta</t>
  </si>
  <si>
    <t>Budynek hydroforni Nowy Dwór</t>
  </si>
  <si>
    <t>Nowy Dwór</t>
  </si>
  <si>
    <t>Budynek socjalny oczyszczalni ścieków Radwanica</t>
  </si>
  <si>
    <t>Budynek hydrofornii Kaczochy</t>
  </si>
  <si>
    <t>Kaczochy</t>
  </si>
  <si>
    <t>Budynek gospodarczy</t>
  </si>
  <si>
    <t>budynek byłej OSP Blękwit</t>
  </si>
  <si>
    <t>lokal w Kleszczynie 1/2 udziału APTEKA</t>
  </si>
  <si>
    <t>Budynek OSP Rudna</t>
  </si>
  <si>
    <t>budynek Sali Wiejskiej w Krzywej Wsi</t>
  </si>
  <si>
    <t>budynek gospodarczy prz bloku we Franciszkowie</t>
  </si>
  <si>
    <t>budynek Świetlicy wiejskiej w Skicu</t>
  </si>
  <si>
    <t>budynek Sali Wiejskiej w Pieczynku</t>
  </si>
  <si>
    <t>lokal Sali Wiejskiej Nowy Dwór</t>
  </si>
  <si>
    <t>budynek Sali wiejskiej w Józefowie</t>
  </si>
  <si>
    <t>budynek Sali wiejskiej w Buntowie</t>
  </si>
  <si>
    <t>lokal Sali Wiejskiej w Międzybłociu</t>
  </si>
  <si>
    <t>lokal Sali wiejskiej Stare Dzierzążno</t>
  </si>
  <si>
    <t>lokal Sali wiejskiej w Wąsoszu</t>
  </si>
  <si>
    <t>budynek szatnia Sławianowo</t>
  </si>
  <si>
    <t>budynek OSP w Sławianowie</t>
  </si>
  <si>
    <t>lokal Sali wielskiej w Sławianowie</t>
  </si>
  <si>
    <t>budynek hydroforni w Bielawie</t>
  </si>
  <si>
    <t>budynek oczyszczalni w Pieczynku</t>
  </si>
  <si>
    <t>blok mieszkalny we Franciszkowie</t>
  </si>
  <si>
    <t>budynek mieszklany w Krzywej Wsi</t>
  </si>
  <si>
    <t>budynek mieszkalny w Rudnej</t>
  </si>
  <si>
    <t>budynek mieszkalny w Górznej</t>
  </si>
  <si>
    <t>lokal mieszkalny w Górznej nr 1</t>
  </si>
  <si>
    <t>Sala wiejska w Klukowie</t>
  </si>
  <si>
    <t>Sala Środowiskowa w Górznej</t>
  </si>
  <si>
    <t>Sala Środowiskowa w Kleszczynie</t>
  </si>
  <si>
    <t>Przepompownie ścieków w aglomeracji Kleszczyna - 9 szt.</t>
  </si>
  <si>
    <t>Tabela nr 2 - Wykaz budynków i budowli w Gminie Złotów</t>
  </si>
  <si>
    <t>czy budynek jest przeznaczony do rozbiórki? (TAK/NIE)</t>
  </si>
  <si>
    <t>wartość początkowa (księgowa brutto)             (1)</t>
  </si>
  <si>
    <t>zabezpieczenia
(znane zabiezpieczenia p-poż i przeciw kradzieżowe)     (2)</t>
  </si>
  <si>
    <t>Drukarka HP</t>
  </si>
  <si>
    <t>zestaw komputerowy INTEL</t>
  </si>
  <si>
    <t>pamięć masowa sieciowa D-LINK</t>
  </si>
  <si>
    <t>zestaw komputerowy</t>
  </si>
  <si>
    <t>Zestaw komputerowy - 7 kpl.</t>
  </si>
  <si>
    <t>zestaw komputerowy - 4 kpl.</t>
  </si>
  <si>
    <t>Tabela nr 3 - Wykaz sprzętu elektronicznego w Gmina Złotów</t>
  </si>
  <si>
    <t>laptop  - 2 kpl.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</si>
  <si>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</si>
  <si>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</si>
  <si>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</si>
  <si>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</si>
  <si>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t>Grupa V</t>
  </si>
  <si>
    <t>grupa 014 (zbiory biblioteczne)</t>
  </si>
  <si>
    <t>środki obrotowe (zapasy)</t>
  </si>
  <si>
    <t>cena zakupu/wytworzenia</t>
  </si>
  <si>
    <t>maksymalny dzienny stan przewidywany w okresie ubezpieczenia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</si>
  <si>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</si>
  <si>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</si>
  <si>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</si>
  <si>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</si>
  <si>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</si>
  <si>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LUBLIN</t>
  </si>
  <si>
    <t>PZL E345</t>
  </si>
  <si>
    <t>samochód pożarniczy</t>
  </si>
  <si>
    <t>22.11.2014</t>
  </si>
  <si>
    <t>21.11.2015</t>
  </si>
  <si>
    <t>25.01.2014</t>
  </si>
  <si>
    <t>24.01.2015</t>
  </si>
  <si>
    <t>KAMAZ</t>
  </si>
  <si>
    <t>PAR 5481</t>
  </si>
  <si>
    <t>14.11.2014</t>
  </si>
  <si>
    <t>13.11.2015</t>
  </si>
  <si>
    <t>06.12.2014</t>
  </si>
  <si>
    <t>05.12.2015</t>
  </si>
  <si>
    <t>FORD</t>
  </si>
  <si>
    <t>TRANSIT D</t>
  </si>
  <si>
    <t>WFOCXXGBVCSJ 78670</t>
  </si>
  <si>
    <t>PZL H791</t>
  </si>
  <si>
    <t>ciężarowy do 2,0 t skrzynia</t>
  </si>
  <si>
    <t xml:space="preserve">04.02.2014  </t>
  </si>
  <si>
    <t>03.02.1015</t>
  </si>
  <si>
    <t>28.02.2014</t>
  </si>
  <si>
    <t>27.02.2015</t>
  </si>
  <si>
    <t xml:space="preserve">Star </t>
  </si>
  <si>
    <t>200</t>
  </si>
  <si>
    <t>PZL N193</t>
  </si>
  <si>
    <t>01.01.2014</t>
  </si>
  <si>
    <t>31.12.2014</t>
  </si>
  <si>
    <t>STAR</t>
  </si>
  <si>
    <t>244</t>
  </si>
  <si>
    <t>PZL N598</t>
  </si>
  <si>
    <t>samochód pozarniczy</t>
  </si>
  <si>
    <t>01.04.2014</t>
  </si>
  <si>
    <t>31.03.2015</t>
  </si>
  <si>
    <t>Mercedes</t>
  </si>
  <si>
    <t>Benz</t>
  </si>
  <si>
    <t>PZL48KU</t>
  </si>
  <si>
    <t>06.02.2014</t>
  </si>
  <si>
    <t>05.02.2015</t>
  </si>
  <si>
    <t>MAN TGM</t>
  </si>
  <si>
    <t>13.290 4x4</t>
  </si>
  <si>
    <t>WMAN36ZZ3BY250907</t>
  </si>
  <si>
    <t>PZL 98YV</t>
  </si>
  <si>
    <t>13.10.2014</t>
  </si>
  <si>
    <t>12.10.2015</t>
  </si>
  <si>
    <t>THULE</t>
  </si>
  <si>
    <t>T4</t>
  </si>
  <si>
    <t>UH20000E55BP34943</t>
  </si>
  <si>
    <t>PZLAC66</t>
  </si>
  <si>
    <t>przyczepa lekka</t>
  </si>
  <si>
    <t>24.05.2012</t>
  </si>
  <si>
    <t>24.05.2014</t>
  </si>
  <si>
    <t>23.05.2015</t>
  </si>
  <si>
    <t>Volkswagen</t>
  </si>
  <si>
    <t>Transporter</t>
  </si>
  <si>
    <t>WV2ZZZZ0Z1H111812</t>
  </si>
  <si>
    <t>PZL5J21</t>
  </si>
  <si>
    <t>samochód osobowy</t>
  </si>
  <si>
    <t>28.06.2014</t>
  </si>
  <si>
    <t>27.06.2015</t>
  </si>
  <si>
    <t>FSLUBLIN</t>
  </si>
  <si>
    <t>ŻUK A156H/C</t>
  </si>
  <si>
    <t>SUL15611HR0574152</t>
  </si>
  <si>
    <t>PZL9F09</t>
  </si>
  <si>
    <t>MAN</t>
  </si>
  <si>
    <t>TGM 1.290 4x4</t>
  </si>
  <si>
    <t>WMAN36ZZ8DY293870</t>
  </si>
  <si>
    <t>PZL3M88</t>
  </si>
  <si>
    <t>specjlany pożarniczy</t>
  </si>
  <si>
    <t>20.02.2012</t>
  </si>
  <si>
    <t>20.02.2014</t>
  </si>
  <si>
    <t>19.02.2015</t>
  </si>
  <si>
    <t>Tabela nr 4 - Wykaz pojazdów w Gminie Złotów</t>
  </si>
  <si>
    <t>GOPS</t>
  </si>
  <si>
    <t>767-12-76-253</t>
  </si>
  <si>
    <t>GOPS, ul. Skłodowskiej 3 , Złotów</t>
  </si>
  <si>
    <t>gaśnica pianowa 1 szt, lokal znajduje się na drugim piętrze. Drzwi wejściowe - główne są pełne, drewniane, posiadają dwa zamki. Drzwi wejściowe do biura - zwykłe, pełne, posiadają dwa zamki</t>
  </si>
  <si>
    <t>Biblioteka Publiczna</t>
  </si>
  <si>
    <t>767-14-18-718</t>
  </si>
  <si>
    <t>Radawnica, ul. Złotowska 11b, 77-400 Złotó</t>
  </si>
  <si>
    <t>komputerowy zestaw + monitor 1 szt</t>
  </si>
  <si>
    <t>komputery  2 szt</t>
  </si>
  <si>
    <t>drukarki   3 szt</t>
  </si>
  <si>
    <t>2008, 2011,2011</t>
  </si>
  <si>
    <t>monitory  2 szt</t>
  </si>
  <si>
    <t xml:space="preserve"> Zespół Szkół nr 1 w Radawnicy</t>
  </si>
  <si>
    <t>2 gaśnice proszkowe</t>
  </si>
  <si>
    <t>w  budynku remizy OSP Kleszyna</t>
  </si>
  <si>
    <t>3 gaśnice proszkowe, 1 pianowa</t>
  </si>
  <si>
    <t>Zespół Szkół nr 2 w Świętej</t>
  </si>
  <si>
    <t xml:space="preserve"> ul. M. Skłodowskiej-Curie 3,  77-400 Złotów</t>
  </si>
  <si>
    <t>ruter DSL</t>
  </si>
  <si>
    <t>drukarka HP Laser Jet</t>
  </si>
  <si>
    <t>telewizor LG 42'</t>
  </si>
  <si>
    <t>telewizor Toshiba LCD 32'</t>
  </si>
  <si>
    <t>mikroskop</t>
  </si>
  <si>
    <t>mikrofon</t>
  </si>
  <si>
    <t>notebook</t>
  </si>
  <si>
    <t>kamera mikroskopowa</t>
  </si>
  <si>
    <t>Szkoła Podstawowa w Górznej</t>
  </si>
  <si>
    <t>001149299</t>
  </si>
  <si>
    <t>Górzna 12,  77-400 Złotów</t>
  </si>
  <si>
    <t>Budynek Szkoły</t>
  </si>
  <si>
    <t>Górzna 19</t>
  </si>
  <si>
    <t>Budynek Przedszkola</t>
  </si>
  <si>
    <t>wartość adaptacyjna pomieszczeń szkoły na przedszkole</t>
  </si>
  <si>
    <t>SP w Górznej</t>
  </si>
  <si>
    <t>monitor LCD Samsung 22'</t>
  </si>
  <si>
    <t>zestaw komputerowy - 16 kpl.</t>
  </si>
  <si>
    <t>Szkoła Podstawowa Górzna</t>
  </si>
  <si>
    <t>Szkoła Podstawowa w Kleszczynie</t>
  </si>
  <si>
    <t>000781658</t>
  </si>
  <si>
    <t>Kleszczyna 28,  77-400 Złotów</t>
  </si>
  <si>
    <t>Budynek szkolny</t>
  </si>
  <si>
    <t>Kleszczyna 28</t>
  </si>
  <si>
    <t>SP Kleszczyna</t>
  </si>
  <si>
    <t>Szkoła Podstawowa w Sławianowie</t>
  </si>
  <si>
    <t>001149106</t>
  </si>
  <si>
    <t>Sławianowo 1,  77-400 Złotów</t>
  </si>
  <si>
    <t xml:space="preserve">Budynek szkolny </t>
  </si>
  <si>
    <t>p.poż.; gaśnice proszkowe 3 szt, gaśnice śniegowe 1 szt., hydranty zewnętrzne 1 szt, hydranty wewnętrzne 4 szt., przeciw kradzieżowe: kraty w oknie w pomiesczeniu komputerowym, 1 szt drzwi zewnetrzne oszklone w ramie metalowej; 2 szt drzwi zewnętrzne oszklone w ramie aluminiowej, 2 drzwi zewnętrzne pełne drewniane, 5 szt zamków wielozastawkowych, urządzenie alarmowe z sygnalizacją dźwiękową z sygnalizatorami zewnętrznymi i wewnętrznymi z powiadomieniem pracowników szkoły.</t>
  </si>
  <si>
    <t>Sławianowo 1</t>
  </si>
  <si>
    <t>SP Sławianowo</t>
  </si>
  <si>
    <t>Zestaw komputerowy - 15 kpl</t>
  </si>
  <si>
    <t>ul. Złotowska 11b,  77-400 Złotów</t>
  </si>
  <si>
    <t>Szkoła Podstawowa</t>
  </si>
  <si>
    <t>gaśnice proszkowe - 4 szt., hydranty - 3 szt., 6 drzwi zewnętrznych, zamki patentowe, dozor całodobowy</t>
  </si>
  <si>
    <t>ZS w Radawnicy</t>
  </si>
  <si>
    <t>kserokopiarka MITA</t>
  </si>
  <si>
    <t>zestaw komputerowy - 33 kpl.</t>
  </si>
  <si>
    <t>kamera cyfrowa TOSHIBA</t>
  </si>
  <si>
    <t>Zespół Szkół nr 1 w Radawnicy</t>
  </si>
  <si>
    <t>Szkoła Podstawowa w Świętej</t>
  </si>
  <si>
    <t>zajęcia  lekcyjne i pozalekcyjne</t>
  </si>
  <si>
    <t>Tak</t>
  </si>
  <si>
    <t>gaśnice 2 szt, hydranty 2 szt., dozór pracowniczy - część doby</t>
  </si>
  <si>
    <t>Święta 40</t>
  </si>
  <si>
    <t>Środowiskowa hala sportowa</t>
  </si>
  <si>
    <t>zajęcia  sportowe</t>
  </si>
  <si>
    <t>hydrnaty 2 szt, 
gaśnice 4 szt</t>
  </si>
  <si>
    <t>ZS w Świętej</t>
  </si>
  <si>
    <t>zestaw komputerowy - 46 kpl.</t>
  </si>
  <si>
    <t>ZS nr 2 w Świętej</t>
  </si>
  <si>
    <t>Zakład Wodociągów i Kanalizacji</t>
  </si>
  <si>
    <t>767-15-68-292</t>
  </si>
  <si>
    <t>572091376</t>
  </si>
  <si>
    <t>3600Z</t>
  </si>
  <si>
    <t>ul. Leśna 7  77-400 Złotów</t>
  </si>
  <si>
    <t xml:space="preserve">Pobór , uzdatnianie i dostarcznie wody . Odbiór ścieków </t>
  </si>
  <si>
    <t>hydrofornia</t>
  </si>
  <si>
    <t>hydrofornia Święta</t>
  </si>
  <si>
    <t>oczyszczalnia ścieków</t>
  </si>
  <si>
    <t>ZWiK</t>
  </si>
  <si>
    <t>zestaw komputerowy FS "ESPRIMO" nr 1</t>
  </si>
  <si>
    <t>zestaw komputerowy FS "ESPRIMO" nr 2</t>
  </si>
  <si>
    <t>zestaw komputerowy FS "ESPRIMO" P 2560 z wyposażeniem</t>
  </si>
  <si>
    <t>Drukarka LINEA - 12 Bluetooth</t>
  </si>
  <si>
    <t>notebook SONY VAIO SE1E1E/S W7HPE</t>
  </si>
  <si>
    <t>Volkswagen Caddy</t>
  </si>
  <si>
    <t>VW 9 KVF</t>
  </si>
  <si>
    <t>WV1ZZZ9KZWR513082</t>
  </si>
  <si>
    <t>PZL Y059</t>
  </si>
  <si>
    <t>ciężarowy</t>
  </si>
  <si>
    <t>07.07.2014</t>
  </si>
  <si>
    <t>06.07.2015</t>
  </si>
  <si>
    <t>Przyczepa</t>
  </si>
  <si>
    <t>A-750/3</t>
  </si>
  <si>
    <t>SYBA0753070001271</t>
  </si>
  <si>
    <t>PZL 71RH</t>
  </si>
  <si>
    <t>19.06.2014</t>
  </si>
  <si>
    <t>18.06.2015</t>
  </si>
  <si>
    <t>równiarka drogowa</t>
  </si>
  <si>
    <t>BAKUEMA SHM-4</t>
  </si>
  <si>
    <t>15.03.2014</t>
  </si>
  <si>
    <t>14.03.2015</t>
  </si>
  <si>
    <t>przyczepa</t>
  </si>
  <si>
    <t>PZL001030011</t>
  </si>
  <si>
    <t>PZL R515</t>
  </si>
  <si>
    <t>12.03.2014</t>
  </si>
  <si>
    <t>11.03.2015</t>
  </si>
  <si>
    <t>T-5 1.9 TDI</t>
  </si>
  <si>
    <t>WV1ZZZ7JZ6X034950</t>
  </si>
  <si>
    <t>PZL98SV</t>
  </si>
  <si>
    <t>04.11.2014</t>
  </si>
  <si>
    <t>03.11.2015</t>
  </si>
  <si>
    <t>koparko ładowarka</t>
  </si>
  <si>
    <t>Komatsu</t>
  </si>
  <si>
    <t>maszyna wolnobieżna - koparko - ładowarka</t>
  </si>
  <si>
    <t>14.12.2014</t>
  </si>
  <si>
    <t>13.12.2015</t>
  </si>
  <si>
    <t>06.05.2014</t>
  </si>
  <si>
    <t>05.05.2015</t>
  </si>
  <si>
    <t>zalanie świetlicy</t>
  </si>
  <si>
    <t>szyby od stłuczenia</t>
  </si>
  <si>
    <t>AutoCasco</t>
  </si>
  <si>
    <t>wandalizm</t>
  </si>
  <si>
    <t>WYKAZ LOKALIZACJI, W KTÓRYCH PROWADZONA JEST DZIAŁALNOŚĆ ORAZ LOKALIZACJI, GDZIE ZNAJDUJE SIĘ MIENIE NALEŻĄCE DO JEDNOSTEK GMINY ZŁOTÓW (nie wykazane w załączniku nr 1 - poniższy wykaz nie musi być pełnym wykazem lokalizacji)</t>
  </si>
  <si>
    <t>Zakład Wodociągów i Kanalizacji Sp. z o.o.</t>
  </si>
  <si>
    <t>Tabela nr 6 - Szkodowość w Gmina Złotów.</t>
  </si>
  <si>
    <t>Tabela nr 7</t>
  </si>
  <si>
    <t>Zespól Szkół nr 2 w Świętej</t>
  </si>
  <si>
    <t>302499307</t>
  </si>
  <si>
    <t>Święta 40, 77-400 Złotów</t>
  </si>
  <si>
    <t>jednostka samorządu administracyjnego</t>
  </si>
  <si>
    <t>edukacja</t>
  </si>
  <si>
    <t>kultura</t>
  </si>
  <si>
    <t>opieka społeczna</t>
  </si>
  <si>
    <t>tak</t>
  </si>
  <si>
    <t>Zgodnie z przepisami (x)</t>
  </si>
  <si>
    <t>X</t>
  </si>
  <si>
    <t>1930, mod. 2010</t>
  </si>
  <si>
    <t>mod.2011</t>
  </si>
  <si>
    <t>1971 mod. 2004</t>
  </si>
  <si>
    <t>1978, mod 2010</t>
  </si>
  <si>
    <t xml:space="preserve">tak </t>
  </si>
  <si>
    <t xml:space="preserve">Wiaty przystankowe </t>
  </si>
  <si>
    <t>multimetr cyfrowy</t>
  </si>
  <si>
    <t>kolorymetr kieszonkowy</t>
  </si>
  <si>
    <t>Budynek stacji uzdatniania wody wraz z instalacjami</t>
  </si>
  <si>
    <t>Pieczynek</t>
  </si>
  <si>
    <t>Budynek hydroforni w Świetej</t>
  </si>
  <si>
    <t>Budynek hydroforni w Nowem Dworze</t>
  </si>
  <si>
    <t>Pieczynki</t>
  </si>
  <si>
    <t>Budynkek hydroforni</t>
  </si>
  <si>
    <t>Budynkek socjalny oczyszczalni ścieków</t>
  </si>
  <si>
    <t>Budynek technologiczny oczyszczalnie scieków z wyposażeniem</t>
  </si>
  <si>
    <t>Budynek- kontener sito piaskownika oczyszczalni sieków</t>
  </si>
  <si>
    <t>Budynek- kontener prasy do odwadniania osadu w  oczyszczalni ścieków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</si>
</sst>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0.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00"/>
    <numFmt numFmtId="194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1" fillId="3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4" fontId="1" fillId="33" borderId="10" xfId="62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68" fontId="1" fillId="35" borderId="10" xfId="0" applyNumberFormat="1" applyFont="1" applyFill="1" applyBorder="1" applyAlignment="1">
      <alignment horizontal="right" vertical="center" wrapText="1"/>
    </xf>
    <xf numFmtId="168" fontId="8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168" fontId="1" fillId="35" borderId="10" xfId="0" applyNumberFormat="1" applyFont="1" applyFill="1" applyBorder="1" applyAlignment="1">
      <alignment vertical="center" wrapText="1"/>
    </xf>
    <xf numFmtId="8" fontId="0" fillId="0" borderId="10" xfId="62" applyNumberFormat="1" applyFont="1" applyFill="1" applyBorder="1" applyAlignment="1">
      <alignment horizontal="right" vertical="center" wrapText="1"/>
    </xf>
    <xf numFmtId="8" fontId="0" fillId="0" borderId="15" xfId="62" applyNumberFormat="1" applyFont="1" applyFill="1" applyBorder="1" applyAlignment="1" applyProtection="1">
      <alignment horizontal="right" vertical="center" wrapText="1"/>
      <protection/>
    </xf>
    <xf numFmtId="0" fontId="4" fillId="35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4" fontId="0" fillId="0" borderId="10" xfId="62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168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44" fontId="0" fillId="0" borderId="10" xfId="62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/>
    </xf>
    <xf numFmtId="168" fontId="1" fillId="35" borderId="10" xfId="0" applyNumberFormat="1" applyFont="1" applyFill="1" applyBorder="1" applyAlignment="1">
      <alignment/>
    </xf>
    <xf numFmtId="44" fontId="0" fillId="0" borderId="10" xfId="62" applyFont="1" applyBorder="1" applyAlignment="1">
      <alignment horizontal="right" vertical="center" wrapText="1"/>
    </xf>
    <xf numFmtId="168" fontId="14" fillId="35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168" fontId="18" fillId="35" borderId="10" xfId="0" applyNumberFormat="1" applyFont="1" applyFill="1" applyBorder="1" applyAlignment="1">
      <alignment horizontal="right" vertical="center" wrapText="1"/>
    </xf>
    <xf numFmtId="44" fontId="0" fillId="0" borderId="10" xfId="62" applyFont="1" applyBorder="1" applyAlignment="1">
      <alignment horizontal="right" vertical="center"/>
    </xf>
    <xf numFmtId="44" fontId="1" fillId="33" borderId="10" xfId="62" applyFont="1" applyFill="1" applyBorder="1" applyAlignment="1">
      <alignment vertical="center"/>
    </xf>
    <xf numFmtId="44" fontId="0" fillId="33" borderId="10" xfId="62" applyFont="1" applyFill="1" applyBorder="1" applyAlignment="1">
      <alignment vertical="center"/>
    </xf>
    <xf numFmtId="168" fontId="15" fillId="35" borderId="10" xfId="0" applyNumberFormat="1" applyFont="1" applyFill="1" applyBorder="1" applyAlignment="1">
      <alignment horizontal="right" vertical="center" wrapText="1"/>
    </xf>
    <xf numFmtId="168" fontId="1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8" fontId="0" fillId="0" borderId="10" xfId="0" applyNumberFormat="1" applyFont="1" applyFill="1" applyBorder="1" applyAlignment="1">
      <alignment wrapText="1"/>
    </xf>
    <xf numFmtId="8" fontId="0" fillId="0" borderId="10" xfId="62" applyNumberFormat="1" applyFont="1" applyFill="1" applyBorder="1" applyAlignment="1">
      <alignment vertical="center" wrapText="1"/>
    </xf>
    <xf numFmtId="168" fontId="1" fillId="35" borderId="10" xfId="0" applyNumberFormat="1" applyFont="1" applyFill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4" fontId="0" fillId="0" borderId="14" xfId="62" applyFont="1" applyFill="1" applyBorder="1" applyAlignment="1">
      <alignment horizontal="right" vertical="center" wrapText="1"/>
    </xf>
    <xf numFmtId="168" fontId="1" fillId="34" borderId="2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center" wrapText="1"/>
    </xf>
    <xf numFmtId="168" fontId="1" fillId="0" borderId="16" xfId="0" applyNumberFormat="1" applyFont="1" applyBorder="1" applyAlignment="1">
      <alignment horizontal="center" wrapText="1"/>
    </xf>
    <xf numFmtId="0" fontId="0" fillId="36" borderId="10" xfId="0" applyFont="1" applyFill="1" applyBorder="1" applyAlignment="1">
      <alignment horizontal="left" vertical="center"/>
    </xf>
    <xf numFmtId="170" fontId="0" fillId="0" borderId="0" xfId="0" applyNumberFormat="1" applyFont="1" applyFill="1" applyAlignment="1">
      <alignment vertical="center"/>
    </xf>
    <xf numFmtId="170" fontId="0" fillId="33" borderId="14" xfId="0" applyNumberFormat="1" applyFont="1" applyFill="1" applyBorder="1" applyAlignment="1">
      <alignment vertical="center"/>
    </xf>
    <xf numFmtId="170" fontId="0" fillId="36" borderId="10" xfId="0" applyNumberFormat="1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10" xfId="64" applyNumberFormat="1" applyFont="1" applyFill="1" applyBorder="1" applyAlignment="1" applyProtection="1">
      <alignment horizontal="center" vertical="center" wrapText="1"/>
      <protection/>
    </xf>
    <xf numFmtId="170" fontId="0" fillId="33" borderId="10" xfId="0" applyNumberFormat="1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vertical="center"/>
    </xf>
    <xf numFmtId="170" fontId="0" fillId="36" borderId="10" xfId="0" applyNumberFormat="1" applyFont="1" applyFill="1" applyBorder="1" applyAlignment="1">
      <alignment vertical="center"/>
    </xf>
    <xf numFmtId="0" fontId="0" fillId="36" borderId="10" xfId="53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vertical="center" wrapText="1"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vertical="center"/>
    </xf>
    <xf numFmtId="170" fontId="0" fillId="36" borderId="13" xfId="0" applyNumberFormat="1" applyFont="1" applyFill="1" applyBorder="1" applyAlignment="1">
      <alignment vertical="center"/>
    </xf>
    <xf numFmtId="0" fontId="0" fillId="36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4" fontId="1" fillId="33" borderId="10" xfId="62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0" fontId="1" fillId="0" borderId="32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 textRotation="90" wrapText="1"/>
    </xf>
    <xf numFmtId="0" fontId="1" fillId="38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4667250" y="100393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4667250" y="10039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1" name="AutoShape 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2" name="AutoShape 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3" name="AutoShape 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4" name="AutoShape 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5" name="AutoShape 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6" name="AutoShape 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7" name="AutoShape 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8" name="AutoShape 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69" name="AutoShape 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0" name="AutoShape 1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1" name="AutoShape 1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2" name="AutoShape 1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3" name="AutoShape 1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4" name="AutoShape 1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5" name="AutoShape 1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6" name="AutoShape 1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7" name="AutoShape 1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8" name="AutoShape 1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79" name="AutoShape 1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0" name="AutoShape 2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1" name="AutoShape 2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2" name="AutoShape 2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3" name="AutoShape 2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4" name="AutoShape 2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5" name="AutoShape 2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6" name="AutoShape 2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7" name="AutoShape 2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8" name="AutoShape 2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9" name="AutoShape 2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0" name="AutoShape 3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1" name="AutoShape 3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2" name="AutoShape 3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3" name="AutoShape 3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4" name="AutoShape 3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5" name="AutoShape 3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6" name="AutoShape 3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7" name="AutoShape 3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8" name="AutoShape 3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9" name="AutoShape 3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0" name="AutoShape 4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1" name="AutoShape 4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2" name="AutoShape 4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3" name="AutoShape 4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4" name="AutoShape 4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5" name="AutoShape 4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6" name="AutoShape 4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7" name="AutoShape 4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8" name="AutoShape 4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09" name="AutoShape 4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0" name="AutoShape 5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1" name="AutoShape 5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2" name="AutoShape 5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3" name="AutoShape 5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4" name="AutoShape 5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5" name="AutoShape 5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6" name="AutoShape 5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7" name="AutoShape 5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8" name="AutoShape 5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19" name="AutoShape 5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0" name="AutoShape 6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1" name="AutoShape 6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2" name="AutoShape 6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3" name="AutoShape 6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4" name="AutoShape 6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5" name="AutoShape 6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6" name="AutoShape 6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7" name="AutoShape 6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8" name="AutoShape 6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29" name="AutoShape 6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0" name="AutoShape 7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1" name="AutoShape 7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2" name="AutoShape 7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3" name="AutoShape 7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4" name="AutoShape 7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5" name="AutoShape 7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6" name="AutoShape 7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7" name="AutoShape 7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8" name="AutoShape 7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39" name="AutoShape 7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0" name="AutoShape 8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1" name="AutoShape 8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2" name="AutoShape 8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3" name="AutoShape 8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4" name="AutoShape 8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5" name="AutoShape 8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6" name="AutoShape 8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7" name="AutoShape 8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8" name="AutoShape 8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49" name="AutoShape 8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0" name="AutoShape 9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1" name="AutoShape 9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2" name="AutoShape 9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3" name="AutoShape 9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4" name="AutoShape 9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5" name="AutoShape 9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6" name="AutoShape 9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7" name="AutoShape 9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8" name="AutoShape 9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59" name="AutoShape 9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0" name="AutoShape 10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1" name="AutoShape 10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2" name="AutoShape 10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3" name="AutoShape 10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4" name="AutoShape 10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5" name="AutoShape 10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6" name="AutoShape 10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7" name="AutoShape 10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8" name="AutoShape 10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69" name="AutoShape 10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0" name="AutoShape 11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1" name="AutoShape 11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2" name="AutoShape 11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3" name="AutoShape 11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4" name="AutoShape 11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5" name="AutoShape 11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6" name="AutoShape 11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7" name="AutoShape 11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8" name="AutoShape 11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79" name="AutoShape 11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0" name="AutoShape 12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1" name="AutoShape 12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2" name="AutoShape 12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3" name="AutoShape 12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4" name="AutoShape 12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5" name="AutoShape 12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6" name="AutoShape 12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7" name="AutoShape 12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8" name="AutoShape 12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89" name="AutoShape 12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0" name="AutoShape 13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1" name="AutoShape 13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2" name="AutoShape 13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3" name="AutoShape 13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4" name="AutoShape 13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5" name="AutoShape 13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6" name="AutoShape 13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7" name="AutoShape 13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8" name="AutoShape 13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99" name="AutoShape 13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0" name="AutoShape 14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1" name="AutoShape 14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2" name="AutoShape 14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3" name="AutoShape 14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4" name="AutoShape 14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5" name="AutoShape 14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6" name="AutoShape 14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7" name="AutoShape 14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8" name="AutoShape 14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09" name="AutoShape 14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0" name="AutoShape 15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1" name="AutoShape 151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2" name="AutoShape 152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3" name="AutoShape 153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4" name="AutoShape 154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5" name="AutoShape 155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6" name="AutoShape 156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7" name="AutoShape 157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8" name="AutoShape 158"/>
        <xdr:cNvSpPr>
          <a:spLocks/>
        </xdr:cNvSpPr>
      </xdr:nvSpPr>
      <xdr:spPr>
        <a:xfrm>
          <a:off x="4667250" y="113919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9" name="AutoShape 159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20" name="AutoShape 160"/>
        <xdr:cNvSpPr>
          <a:spLocks/>
        </xdr:cNvSpPr>
      </xdr:nvSpPr>
      <xdr:spPr>
        <a:xfrm>
          <a:off x="4667250" y="11391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kasz.kedra\Ustawienia%20lokalne\Temporary%20Internet%20Files\OLK4DE\Ubezpieczenie%202014%20Urz&#261;d%20Gmi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"/>
      <sheetName val="budynki"/>
      <sheetName val="elektronika"/>
      <sheetName val="śr. trwałe"/>
      <sheetName val="pojazdy"/>
      <sheetName val="maszyny"/>
      <sheetName val="gotówka"/>
      <sheetName val="szkody"/>
      <sheetName val="lokalizacje"/>
      <sheetName val="Wykaz członków OSP"/>
      <sheetName val="wykaz dróg"/>
    </sheetNames>
    <sheetDataSet>
      <sheetData sheetId="0">
        <row r="1">
          <cell r="A1" t="str">
            <v>Urząd Gminy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2"/>
    </sheetView>
  </sheetViews>
  <sheetFormatPr defaultColWidth="9.140625" defaultRowHeight="12.75"/>
  <cols>
    <col min="1" max="1" width="5.421875" style="178" customWidth="1"/>
    <col min="2" max="2" width="33.8515625" style="0" customWidth="1"/>
    <col min="3" max="3" width="14.57421875" style="0" customWidth="1"/>
    <col min="4" max="4" width="11.28125" style="43" customWidth="1"/>
    <col min="5" max="5" width="10.421875" style="43" customWidth="1"/>
    <col min="6" max="6" width="22.7109375" style="43" customWidth="1"/>
    <col min="7" max="7" width="19.28125" style="43" customWidth="1"/>
  </cols>
  <sheetData>
    <row r="1" ht="12.75">
      <c r="A1" s="177" t="s">
        <v>51</v>
      </c>
    </row>
    <row r="3" spans="1:7" ht="24">
      <c r="A3" s="60" t="s">
        <v>10</v>
      </c>
      <c r="B3" s="60" t="s">
        <v>11</v>
      </c>
      <c r="C3" s="60" t="s">
        <v>12</v>
      </c>
      <c r="D3" s="60" t="s">
        <v>13</v>
      </c>
      <c r="E3" s="60" t="s">
        <v>8</v>
      </c>
      <c r="F3" s="60" t="s">
        <v>53</v>
      </c>
      <c r="G3" s="61" t="s">
        <v>38</v>
      </c>
    </row>
    <row r="4" spans="1:7" ht="25.5" customHeight="1">
      <c r="A4" s="113">
        <v>1</v>
      </c>
      <c r="B4" s="2" t="s">
        <v>52</v>
      </c>
      <c r="C4" s="2">
        <v>7671610628</v>
      </c>
      <c r="D4" s="69">
        <v>570791419</v>
      </c>
      <c r="E4" s="70" t="s">
        <v>54</v>
      </c>
      <c r="F4" s="70" t="s">
        <v>55</v>
      </c>
      <c r="G4" s="70" t="s">
        <v>360</v>
      </c>
    </row>
    <row r="5" spans="1:7" s="10" customFormat="1" ht="25.5" customHeight="1">
      <c r="A5" s="31">
        <v>2</v>
      </c>
      <c r="B5" s="2" t="s">
        <v>230</v>
      </c>
      <c r="C5" s="2" t="s">
        <v>231</v>
      </c>
      <c r="D5" s="69">
        <v>4612600</v>
      </c>
      <c r="E5" s="70"/>
      <c r="F5" s="70" t="s">
        <v>247</v>
      </c>
      <c r="G5" s="70" t="s">
        <v>363</v>
      </c>
    </row>
    <row r="6" spans="1:7" s="10" customFormat="1" ht="25.5" customHeight="1">
      <c r="A6" s="113">
        <v>3</v>
      </c>
      <c r="B6" s="2" t="s">
        <v>234</v>
      </c>
      <c r="C6" s="2" t="s">
        <v>235</v>
      </c>
      <c r="D6" s="2">
        <v>570177398</v>
      </c>
      <c r="E6" s="2"/>
      <c r="F6" s="2" t="s">
        <v>236</v>
      </c>
      <c r="G6" s="2" t="s">
        <v>362</v>
      </c>
    </row>
    <row r="7" spans="1:7" s="10" customFormat="1" ht="25.5" customHeight="1">
      <c r="A7" s="113">
        <v>4</v>
      </c>
      <c r="B7" s="2" t="s">
        <v>357</v>
      </c>
      <c r="C7" s="2">
        <v>7671698439</v>
      </c>
      <c r="D7" s="40" t="s">
        <v>358</v>
      </c>
      <c r="E7" s="40"/>
      <c r="F7" s="40" t="s">
        <v>359</v>
      </c>
      <c r="G7" s="40" t="s">
        <v>361</v>
      </c>
    </row>
    <row r="8" spans="1:7" s="10" customFormat="1" ht="25.5" customHeight="1">
      <c r="A8" s="31">
        <v>5</v>
      </c>
      <c r="B8" s="2" t="s">
        <v>256</v>
      </c>
      <c r="C8" s="2">
        <v>7671505699</v>
      </c>
      <c r="D8" s="73" t="s">
        <v>257</v>
      </c>
      <c r="E8" s="40"/>
      <c r="F8" s="40" t="s">
        <v>258</v>
      </c>
      <c r="G8" s="40" t="s">
        <v>361</v>
      </c>
    </row>
    <row r="9" spans="1:7" s="10" customFormat="1" ht="25.5" customHeight="1">
      <c r="A9" s="113">
        <v>6</v>
      </c>
      <c r="B9" s="2" t="s">
        <v>267</v>
      </c>
      <c r="C9" s="2">
        <v>7671505937</v>
      </c>
      <c r="D9" s="73" t="s">
        <v>268</v>
      </c>
      <c r="E9" s="40"/>
      <c r="F9" s="40" t="s">
        <v>269</v>
      </c>
      <c r="G9" s="40" t="s">
        <v>361</v>
      </c>
    </row>
    <row r="10" spans="1:7" s="7" customFormat="1" ht="25.5">
      <c r="A10" s="113">
        <v>7</v>
      </c>
      <c r="B10" s="2" t="s">
        <v>273</v>
      </c>
      <c r="C10" s="2">
        <v>7671505713</v>
      </c>
      <c r="D10" s="73" t="s">
        <v>274</v>
      </c>
      <c r="E10" s="40"/>
      <c r="F10" s="40" t="s">
        <v>275</v>
      </c>
      <c r="G10" s="40" t="s">
        <v>361</v>
      </c>
    </row>
    <row r="11" spans="1:7" ht="25.5" customHeight="1">
      <c r="A11" s="31">
        <v>8</v>
      </c>
      <c r="B11" s="2" t="s">
        <v>288</v>
      </c>
      <c r="C11" s="71">
        <v>7671698451</v>
      </c>
      <c r="D11" s="74">
        <v>302499129</v>
      </c>
      <c r="E11" s="71"/>
      <c r="F11" s="71" t="s">
        <v>281</v>
      </c>
      <c r="G11" s="71" t="s">
        <v>361</v>
      </c>
    </row>
    <row r="12" spans="1:7" s="7" customFormat="1" ht="38.25">
      <c r="A12" s="113">
        <v>9</v>
      </c>
      <c r="B12" s="2" t="s">
        <v>354</v>
      </c>
      <c r="C12" s="72" t="s">
        <v>301</v>
      </c>
      <c r="D12" s="75" t="s">
        <v>302</v>
      </c>
      <c r="E12" s="72" t="s">
        <v>303</v>
      </c>
      <c r="F12" s="72" t="s">
        <v>304</v>
      </c>
      <c r="G12" s="72" t="s">
        <v>305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6"/>
  <sheetViews>
    <sheetView view="pageBreakPreview" zoomScaleSheetLayoutView="100" workbookViewId="0" topLeftCell="A76">
      <selection activeCell="B104" sqref="B104"/>
    </sheetView>
  </sheetViews>
  <sheetFormatPr defaultColWidth="9.140625" defaultRowHeight="12.75"/>
  <cols>
    <col min="1" max="1" width="4.28125" style="9" customWidth="1"/>
    <col min="2" max="2" width="37.28125" style="9" bestFit="1" customWidth="1"/>
    <col min="3" max="3" width="10.28125" style="11" customWidth="1"/>
    <col min="4" max="4" width="13.7109375" style="26" customWidth="1"/>
    <col min="5" max="5" width="12.00390625" style="27" customWidth="1"/>
    <col min="6" max="6" width="12.140625" style="9" customWidth="1"/>
    <col min="7" max="7" width="27.7109375" style="9" customWidth="1"/>
    <col min="8" max="8" width="14.7109375" style="9" customWidth="1"/>
    <col min="9" max="9" width="25.140625" style="9" customWidth="1"/>
    <col min="10" max="10" width="20.00390625" style="9" customWidth="1"/>
  </cols>
  <sheetData>
    <row r="2" spans="4:5" ht="12.75">
      <c r="D2" s="58"/>
      <c r="E2" s="11"/>
    </row>
    <row r="3" spans="1:6" ht="12.75">
      <c r="A3" s="16" t="s">
        <v>132</v>
      </c>
      <c r="F3" s="28"/>
    </row>
    <row r="4" spans="1:10" s="12" customFormat="1" ht="42" customHeight="1">
      <c r="A4" s="179" t="s">
        <v>39</v>
      </c>
      <c r="B4" s="179" t="s">
        <v>40</v>
      </c>
      <c r="C4" s="179" t="s">
        <v>41</v>
      </c>
      <c r="D4" s="179" t="s">
        <v>42</v>
      </c>
      <c r="E4" s="187" t="s">
        <v>133</v>
      </c>
      <c r="F4" s="179" t="s">
        <v>43</v>
      </c>
      <c r="G4" s="179" t="s">
        <v>44</v>
      </c>
      <c r="H4" s="179" t="s">
        <v>134</v>
      </c>
      <c r="I4" s="179" t="s">
        <v>135</v>
      </c>
      <c r="J4" s="179" t="s">
        <v>14</v>
      </c>
    </row>
    <row r="5" spans="1:10" s="12" customFormat="1" ht="64.5" customHeight="1">
      <c r="A5" s="179"/>
      <c r="B5" s="179"/>
      <c r="C5" s="179"/>
      <c r="D5" s="179"/>
      <c r="E5" s="187"/>
      <c r="F5" s="179"/>
      <c r="G5" s="179"/>
      <c r="H5" s="179"/>
      <c r="I5" s="179"/>
      <c r="J5" s="179"/>
    </row>
    <row r="6" spans="1:10" ht="13.5" customHeight="1">
      <c r="A6" s="182" t="s">
        <v>52</v>
      </c>
      <c r="B6" s="182"/>
      <c r="C6" s="182"/>
      <c r="D6" s="182"/>
      <c r="E6" s="182"/>
      <c r="F6" s="44"/>
      <c r="G6" s="63"/>
      <c r="H6" s="63"/>
      <c r="I6" s="63"/>
      <c r="J6" s="63"/>
    </row>
    <row r="7" spans="1:10" s="78" customFormat="1" ht="130.5" customHeight="1">
      <c r="A7" s="2">
        <v>1</v>
      </c>
      <c r="B7" s="29" t="s">
        <v>52</v>
      </c>
      <c r="C7" s="2"/>
      <c r="D7" s="2"/>
      <c r="E7" s="2"/>
      <c r="F7" s="2"/>
      <c r="G7" s="1"/>
      <c r="H7" s="76">
        <v>127598.56</v>
      </c>
      <c r="I7" s="77" t="s">
        <v>57</v>
      </c>
      <c r="J7" s="2" t="s">
        <v>58</v>
      </c>
    </row>
    <row r="8" spans="1:10" s="78" customFormat="1" ht="12.75">
      <c r="A8" s="2">
        <v>2</v>
      </c>
      <c r="B8" s="29" t="s">
        <v>59</v>
      </c>
      <c r="C8" s="2"/>
      <c r="D8" s="2" t="s">
        <v>364</v>
      </c>
      <c r="E8" s="2" t="s">
        <v>56</v>
      </c>
      <c r="F8" s="2"/>
      <c r="G8" s="2">
        <v>1991</v>
      </c>
      <c r="H8" s="76">
        <v>15347.44</v>
      </c>
      <c r="I8" s="77" t="s">
        <v>365</v>
      </c>
      <c r="J8" s="2" t="s">
        <v>58</v>
      </c>
    </row>
    <row r="9" spans="1:10" s="78" customFormat="1" ht="12.75">
      <c r="A9" s="2">
        <v>3</v>
      </c>
      <c r="B9" s="29" t="s">
        <v>60</v>
      </c>
      <c r="C9" s="2"/>
      <c r="D9" s="2" t="s">
        <v>364</v>
      </c>
      <c r="E9" s="2" t="s">
        <v>56</v>
      </c>
      <c r="F9" s="2"/>
      <c r="G9" s="2">
        <v>1991</v>
      </c>
      <c r="H9" s="76">
        <v>26352.3</v>
      </c>
      <c r="I9" s="77" t="s">
        <v>366</v>
      </c>
      <c r="J9" s="2" t="s">
        <v>58</v>
      </c>
    </row>
    <row r="10" spans="1:10" s="78" customFormat="1" ht="12.75">
      <c r="A10" s="2">
        <v>4</v>
      </c>
      <c r="B10" s="29" t="s">
        <v>61</v>
      </c>
      <c r="C10" s="2"/>
      <c r="D10" s="2" t="s">
        <v>364</v>
      </c>
      <c r="E10" s="2" t="s">
        <v>56</v>
      </c>
      <c r="F10" s="2"/>
      <c r="G10" s="2">
        <v>1991</v>
      </c>
      <c r="H10" s="76">
        <v>7673.72</v>
      </c>
      <c r="I10" s="77" t="s">
        <v>366</v>
      </c>
      <c r="J10" s="2" t="s">
        <v>58</v>
      </c>
    </row>
    <row r="11" spans="1:10" s="78" customFormat="1" ht="12.75">
      <c r="A11" s="2">
        <v>5</v>
      </c>
      <c r="B11" s="29" t="s">
        <v>62</v>
      </c>
      <c r="C11" s="2"/>
      <c r="D11" s="2" t="s">
        <v>364</v>
      </c>
      <c r="E11" s="2" t="s">
        <v>56</v>
      </c>
      <c r="F11" s="2"/>
      <c r="G11" s="2">
        <v>2001</v>
      </c>
      <c r="H11" s="76">
        <v>145745.32</v>
      </c>
      <c r="I11" s="77" t="s">
        <v>366</v>
      </c>
      <c r="J11" s="2" t="s">
        <v>63</v>
      </c>
    </row>
    <row r="12" spans="1:10" s="78" customFormat="1" ht="12.75">
      <c r="A12" s="2">
        <v>6</v>
      </c>
      <c r="B12" s="29" t="s">
        <v>64</v>
      </c>
      <c r="C12" s="2"/>
      <c r="D12" s="2" t="s">
        <v>364</v>
      </c>
      <c r="E12" s="2" t="s">
        <v>56</v>
      </c>
      <c r="F12" s="2"/>
      <c r="G12" s="2">
        <v>2001</v>
      </c>
      <c r="H12" s="76">
        <v>66667.88</v>
      </c>
      <c r="I12" s="77" t="s">
        <v>366</v>
      </c>
      <c r="J12" s="2" t="s">
        <v>65</v>
      </c>
    </row>
    <row r="13" spans="1:10" s="78" customFormat="1" ht="12.75">
      <c r="A13" s="2">
        <v>7</v>
      </c>
      <c r="B13" s="29" t="s">
        <v>66</v>
      </c>
      <c r="C13" s="2"/>
      <c r="D13" s="2" t="s">
        <v>364</v>
      </c>
      <c r="E13" s="2" t="s">
        <v>56</v>
      </c>
      <c r="F13" s="2"/>
      <c r="G13" s="2">
        <v>2001</v>
      </c>
      <c r="H13" s="76">
        <v>3420</v>
      </c>
      <c r="I13" s="77" t="s">
        <v>366</v>
      </c>
      <c r="J13" s="2" t="s">
        <v>67</v>
      </c>
    </row>
    <row r="14" spans="1:10" s="78" customFormat="1" ht="12.75">
      <c r="A14" s="2">
        <v>8</v>
      </c>
      <c r="B14" s="29" t="s">
        <v>68</v>
      </c>
      <c r="C14" s="2"/>
      <c r="D14" s="2" t="s">
        <v>364</v>
      </c>
      <c r="E14" s="2" t="s">
        <v>56</v>
      </c>
      <c r="F14" s="2"/>
      <c r="G14" s="2">
        <v>1996</v>
      </c>
      <c r="H14" s="76">
        <v>39089.38</v>
      </c>
      <c r="I14" s="77" t="s">
        <v>366</v>
      </c>
      <c r="J14" s="2" t="s">
        <v>69</v>
      </c>
    </row>
    <row r="15" spans="1:10" s="78" customFormat="1" ht="12.75">
      <c r="A15" s="2">
        <v>9</v>
      </c>
      <c r="B15" s="29" t="s">
        <v>70</v>
      </c>
      <c r="C15" s="2"/>
      <c r="D15" s="2" t="s">
        <v>364</v>
      </c>
      <c r="E15" s="2" t="s">
        <v>56</v>
      </c>
      <c r="F15" s="2"/>
      <c r="G15" s="2">
        <v>2010</v>
      </c>
      <c r="H15" s="76">
        <v>540890.61</v>
      </c>
      <c r="I15" s="77" t="s">
        <v>366</v>
      </c>
      <c r="J15" s="2" t="s">
        <v>71</v>
      </c>
    </row>
    <row r="16" spans="1:10" s="78" customFormat="1" ht="12.75">
      <c r="A16" s="2">
        <v>10</v>
      </c>
      <c r="B16" s="29" t="s">
        <v>72</v>
      </c>
      <c r="C16" s="2"/>
      <c r="D16" s="2" t="s">
        <v>364</v>
      </c>
      <c r="E16" s="2" t="s">
        <v>56</v>
      </c>
      <c r="F16" s="2"/>
      <c r="G16" s="2">
        <v>2006</v>
      </c>
      <c r="H16" s="76">
        <v>185153.71</v>
      </c>
      <c r="I16" s="77" t="s">
        <v>366</v>
      </c>
      <c r="J16" s="2" t="s">
        <v>63</v>
      </c>
    </row>
    <row r="17" spans="1:10" s="78" customFormat="1" ht="12.75">
      <c r="A17" s="2">
        <v>11</v>
      </c>
      <c r="B17" s="29" t="s">
        <v>73</v>
      </c>
      <c r="C17" s="2"/>
      <c r="D17" s="2" t="s">
        <v>364</v>
      </c>
      <c r="E17" s="2" t="s">
        <v>56</v>
      </c>
      <c r="F17" s="2"/>
      <c r="G17" s="2">
        <v>1996</v>
      </c>
      <c r="H17" s="76">
        <v>25884.33</v>
      </c>
      <c r="I17" s="77" t="s">
        <v>366</v>
      </c>
      <c r="J17" s="2" t="s">
        <v>74</v>
      </c>
    </row>
    <row r="18" spans="1:10" s="78" customFormat="1" ht="12.75">
      <c r="A18" s="2">
        <v>12</v>
      </c>
      <c r="B18" s="29" t="s">
        <v>75</v>
      </c>
      <c r="C18" s="2"/>
      <c r="D18" s="2" t="s">
        <v>364</v>
      </c>
      <c r="E18" s="2" t="s">
        <v>56</v>
      </c>
      <c r="F18" s="2"/>
      <c r="G18" s="2">
        <v>2010</v>
      </c>
      <c r="H18" s="76">
        <v>159860.46</v>
      </c>
      <c r="I18" s="77" t="s">
        <v>366</v>
      </c>
      <c r="J18" s="2" t="s">
        <v>76</v>
      </c>
    </row>
    <row r="19" spans="1:10" s="78" customFormat="1" ht="12.75">
      <c r="A19" s="2">
        <v>13</v>
      </c>
      <c r="B19" s="29" t="s">
        <v>77</v>
      </c>
      <c r="C19" s="2"/>
      <c r="D19" s="2" t="s">
        <v>364</v>
      </c>
      <c r="E19" s="2" t="s">
        <v>56</v>
      </c>
      <c r="F19" s="2"/>
      <c r="G19" s="2" t="s">
        <v>367</v>
      </c>
      <c r="H19" s="76">
        <v>54822.02</v>
      </c>
      <c r="I19" s="77" t="s">
        <v>366</v>
      </c>
      <c r="J19" s="2" t="s">
        <v>78</v>
      </c>
    </row>
    <row r="20" spans="1:10" s="78" customFormat="1" ht="12.75">
      <c r="A20" s="2">
        <v>14</v>
      </c>
      <c r="B20" s="29" t="s">
        <v>79</v>
      </c>
      <c r="C20" s="2"/>
      <c r="D20" s="2" t="s">
        <v>364</v>
      </c>
      <c r="E20" s="2" t="s">
        <v>56</v>
      </c>
      <c r="F20" s="2"/>
      <c r="G20" s="2" t="s">
        <v>368</v>
      </c>
      <c r="H20" s="76">
        <v>63533.4</v>
      </c>
      <c r="I20" s="77" t="s">
        <v>366</v>
      </c>
      <c r="J20" s="2" t="s">
        <v>80</v>
      </c>
    </row>
    <row r="21" spans="1:10" s="78" customFormat="1" ht="12.75">
      <c r="A21" s="2">
        <v>15</v>
      </c>
      <c r="B21" s="29" t="s">
        <v>81</v>
      </c>
      <c r="C21" s="2"/>
      <c r="D21" s="2" t="s">
        <v>364</v>
      </c>
      <c r="E21" s="2" t="s">
        <v>56</v>
      </c>
      <c r="F21" s="2"/>
      <c r="G21" s="2">
        <v>1994</v>
      </c>
      <c r="H21" s="76">
        <v>348331.69</v>
      </c>
      <c r="I21" s="77" t="s">
        <v>366</v>
      </c>
      <c r="J21" s="2" t="s">
        <v>82</v>
      </c>
    </row>
    <row r="22" spans="1:10" s="78" customFormat="1" ht="12.75">
      <c r="A22" s="2">
        <v>16</v>
      </c>
      <c r="B22" s="29" t="s">
        <v>83</v>
      </c>
      <c r="C22" s="2"/>
      <c r="D22" s="2" t="s">
        <v>364</v>
      </c>
      <c r="E22" s="2" t="s">
        <v>56</v>
      </c>
      <c r="F22" s="2"/>
      <c r="G22" s="2" t="s">
        <v>369</v>
      </c>
      <c r="H22" s="76">
        <v>187631.27</v>
      </c>
      <c r="I22" s="77" t="s">
        <v>366</v>
      </c>
      <c r="J22" s="2" t="s">
        <v>84</v>
      </c>
    </row>
    <row r="23" spans="1:10" s="78" customFormat="1" ht="12.75">
      <c r="A23" s="2">
        <v>17</v>
      </c>
      <c r="B23" s="29" t="s">
        <v>85</v>
      </c>
      <c r="C23" s="2"/>
      <c r="D23" s="2" t="s">
        <v>364</v>
      </c>
      <c r="E23" s="2" t="s">
        <v>56</v>
      </c>
      <c r="G23" s="2" t="s">
        <v>370</v>
      </c>
      <c r="H23" s="76">
        <v>173578.95</v>
      </c>
      <c r="I23" s="77" t="s">
        <v>366</v>
      </c>
      <c r="J23" s="2" t="s">
        <v>65</v>
      </c>
    </row>
    <row r="24" spans="1:10" s="78" customFormat="1" ht="12.75">
      <c r="A24" s="2">
        <v>18</v>
      </c>
      <c r="B24" s="29" t="s">
        <v>86</v>
      </c>
      <c r="C24" s="2"/>
      <c r="D24" s="2" t="s">
        <v>371</v>
      </c>
      <c r="E24" s="2" t="s">
        <v>56</v>
      </c>
      <c r="F24" s="2"/>
      <c r="G24" s="2">
        <v>1935</v>
      </c>
      <c r="H24" s="76">
        <v>6220.07</v>
      </c>
      <c r="I24" s="77" t="s">
        <v>366</v>
      </c>
      <c r="J24" s="2" t="s">
        <v>78</v>
      </c>
    </row>
    <row r="25" spans="1:10" s="78" customFormat="1" ht="12.75">
      <c r="A25" s="2">
        <v>19</v>
      </c>
      <c r="B25" s="29" t="s">
        <v>87</v>
      </c>
      <c r="C25" s="2"/>
      <c r="D25" s="2" t="s">
        <v>364</v>
      </c>
      <c r="E25" s="2" t="s">
        <v>56</v>
      </c>
      <c r="F25" s="2"/>
      <c r="G25" s="2">
        <v>1930</v>
      </c>
      <c r="H25" s="76">
        <v>16965.85</v>
      </c>
      <c r="I25" s="77" t="s">
        <v>366</v>
      </c>
      <c r="J25" s="2" t="s">
        <v>88</v>
      </c>
    </row>
    <row r="26" spans="1:10" s="78" customFormat="1" ht="12.75">
      <c r="A26" s="2">
        <v>20</v>
      </c>
      <c r="B26" s="29" t="s">
        <v>89</v>
      </c>
      <c r="C26" s="2"/>
      <c r="D26" s="2" t="s">
        <v>364</v>
      </c>
      <c r="E26" s="2" t="s">
        <v>56</v>
      </c>
      <c r="G26" s="2">
        <v>2012</v>
      </c>
      <c r="H26" s="76">
        <v>543660</v>
      </c>
      <c r="I26" s="77" t="s">
        <v>366</v>
      </c>
      <c r="J26" s="2" t="s">
        <v>90</v>
      </c>
    </row>
    <row r="27" spans="1:10" s="78" customFormat="1" ht="12.75">
      <c r="A27" s="2">
        <v>21</v>
      </c>
      <c r="B27" s="29" t="s">
        <v>91</v>
      </c>
      <c r="C27" s="2"/>
      <c r="D27" s="2" t="s">
        <v>364</v>
      </c>
      <c r="E27" s="2" t="s">
        <v>56</v>
      </c>
      <c r="F27" s="2"/>
      <c r="G27" s="2">
        <v>2000</v>
      </c>
      <c r="H27" s="76">
        <v>44935.69</v>
      </c>
      <c r="I27" s="77" t="s">
        <v>366</v>
      </c>
      <c r="J27" s="2" t="s">
        <v>92</v>
      </c>
    </row>
    <row r="28" spans="1:10" s="78" customFormat="1" ht="12.75">
      <c r="A28" s="2">
        <v>22</v>
      </c>
      <c r="B28" s="29" t="s">
        <v>93</v>
      </c>
      <c r="C28" s="2"/>
      <c r="D28" s="2" t="s">
        <v>364</v>
      </c>
      <c r="E28" s="2" t="s">
        <v>56</v>
      </c>
      <c r="F28" s="2"/>
      <c r="G28" s="2">
        <v>1993</v>
      </c>
      <c r="H28" s="76">
        <v>13465.45</v>
      </c>
      <c r="I28" s="77" t="s">
        <v>366</v>
      </c>
      <c r="J28" s="2" t="s">
        <v>69</v>
      </c>
    </row>
    <row r="29" spans="1:10" s="78" customFormat="1" ht="12.75">
      <c r="A29" s="2">
        <v>23</v>
      </c>
      <c r="B29" s="29" t="s">
        <v>94</v>
      </c>
      <c r="C29" s="2"/>
      <c r="D29" s="2" t="s">
        <v>364</v>
      </c>
      <c r="E29" s="2" t="s">
        <v>56</v>
      </c>
      <c r="F29" s="2"/>
      <c r="G29" s="2">
        <v>1993</v>
      </c>
      <c r="H29" s="76">
        <v>3845.17</v>
      </c>
      <c r="I29" s="77" t="s">
        <v>366</v>
      </c>
      <c r="J29" s="2" t="s">
        <v>78</v>
      </c>
    </row>
    <row r="30" spans="1:10" s="78" customFormat="1" ht="12.75">
      <c r="A30" s="2">
        <v>24</v>
      </c>
      <c r="B30" s="29" t="s">
        <v>95</v>
      </c>
      <c r="C30" s="2"/>
      <c r="D30" s="2" t="s">
        <v>364</v>
      </c>
      <c r="E30" s="2" t="s">
        <v>56</v>
      </c>
      <c r="F30" s="2"/>
      <c r="G30" s="2">
        <v>1994</v>
      </c>
      <c r="H30" s="76">
        <v>15397.55</v>
      </c>
      <c r="I30" s="77" t="s">
        <v>366</v>
      </c>
      <c r="J30" s="2" t="s">
        <v>84</v>
      </c>
    </row>
    <row r="31" spans="1:10" s="78" customFormat="1" ht="12.75">
      <c r="A31" s="2">
        <v>25</v>
      </c>
      <c r="B31" s="29" t="s">
        <v>96</v>
      </c>
      <c r="C31" s="2"/>
      <c r="D31" s="2" t="s">
        <v>364</v>
      </c>
      <c r="E31" s="2" t="s">
        <v>56</v>
      </c>
      <c r="F31" s="2"/>
      <c r="G31" s="2">
        <v>1998</v>
      </c>
      <c r="H31" s="76">
        <v>4340</v>
      </c>
      <c r="I31" s="77" t="s">
        <v>366</v>
      </c>
      <c r="J31" s="2" t="s">
        <v>97</v>
      </c>
    </row>
    <row r="32" spans="1:10" s="78" customFormat="1" ht="12.75">
      <c r="A32" s="2">
        <v>26</v>
      </c>
      <c r="B32" s="29" t="s">
        <v>98</v>
      </c>
      <c r="C32" s="2"/>
      <c r="D32" s="2"/>
      <c r="E32" s="2"/>
      <c r="F32" s="2"/>
      <c r="G32" s="2"/>
      <c r="H32" s="76">
        <v>17420</v>
      </c>
      <c r="I32" s="77"/>
      <c r="J32" s="2" t="s">
        <v>82</v>
      </c>
    </row>
    <row r="33" spans="1:10" s="78" customFormat="1" ht="12.75">
      <c r="A33" s="2">
        <v>27</v>
      </c>
      <c r="B33" s="29" t="s">
        <v>99</v>
      </c>
      <c r="C33" s="2"/>
      <c r="D33" s="2"/>
      <c r="E33" s="2"/>
      <c r="F33" s="2"/>
      <c r="G33" s="2"/>
      <c r="H33" s="76">
        <v>10000</v>
      </c>
      <c r="I33" s="77"/>
      <c r="J33" s="2" t="s">
        <v>100</v>
      </c>
    </row>
    <row r="34" spans="1:10" s="78" customFormat="1" ht="25.5">
      <c r="A34" s="2">
        <v>28</v>
      </c>
      <c r="B34" s="29" t="s">
        <v>101</v>
      </c>
      <c r="C34" s="2"/>
      <c r="D34" s="2" t="s">
        <v>364</v>
      </c>
      <c r="E34" s="2" t="s">
        <v>56</v>
      </c>
      <c r="F34" s="2"/>
      <c r="G34" s="2">
        <v>1966</v>
      </c>
      <c r="H34" s="76">
        <v>67287.02</v>
      </c>
      <c r="I34" s="77" t="s">
        <v>366</v>
      </c>
      <c r="J34" s="2" t="s">
        <v>65</v>
      </c>
    </row>
    <row r="35" spans="1:10" s="78" customFormat="1" ht="12.75">
      <c r="A35" s="2">
        <v>29</v>
      </c>
      <c r="B35" s="29" t="s">
        <v>102</v>
      </c>
      <c r="C35" s="2"/>
      <c r="D35" s="2" t="s">
        <v>364</v>
      </c>
      <c r="E35" s="2" t="s">
        <v>56</v>
      </c>
      <c r="F35" s="2"/>
      <c r="G35" s="2">
        <v>2006</v>
      </c>
      <c r="H35" s="76">
        <v>306496</v>
      </c>
      <c r="I35" s="77" t="s">
        <v>366</v>
      </c>
      <c r="J35" s="2" t="s">
        <v>103</v>
      </c>
    </row>
    <row r="36" spans="1:10" s="78" customFormat="1" ht="12.75">
      <c r="A36" s="2">
        <v>30</v>
      </c>
      <c r="B36" s="29" t="s">
        <v>104</v>
      </c>
      <c r="C36" s="2"/>
      <c r="D36" s="2"/>
      <c r="E36" s="2"/>
      <c r="F36" s="2"/>
      <c r="G36" s="2"/>
      <c r="H36" s="76">
        <v>2630.1</v>
      </c>
      <c r="I36" s="77"/>
      <c r="J36" s="2"/>
    </row>
    <row r="37" spans="1:10" s="78" customFormat="1" ht="12.75">
      <c r="A37" s="2">
        <v>31</v>
      </c>
      <c r="B37" s="29" t="s">
        <v>105</v>
      </c>
      <c r="C37" s="2"/>
      <c r="D37" s="2" t="s">
        <v>364</v>
      </c>
      <c r="E37" s="2" t="s">
        <v>56</v>
      </c>
      <c r="F37" s="2"/>
      <c r="G37" s="2">
        <v>1966</v>
      </c>
      <c r="H37" s="76">
        <v>6309.8</v>
      </c>
      <c r="I37" s="77" t="s">
        <v>366</v>
      </c>
      <c r="J37" s="2"/>
    </row>
    <row r="38" spans="1:10" s="78" customFormat="1" ht="12.75">
      <c r="A38" s="2">
        <v>32</v>
      </c>
      <c r="B38" s="29" t="s">
        <v>106</v>
      </c>
      <c r="C38" s="2"/>
      <c r="D38" s="2"/>
      <c r="E38" s="2"/>
      <c r="F38" s="2"/>
      <c r="G38" s="2"/>
      <c r="H38" s="76">
        <v>11409.74</v>
      </c>
      <c r="I38" s="77"/>
      <c r="J38" s="2"/>
    </row>
    <row r="39" spans="1:10" s="78" customFormat="1" ht="12.75">
      <c r="A39" s="2">
        <v>33</v>
      </c>
      <c r="B39" s="29" t="s">
        <v>107</v>
      </c>
      <c r="C39" s="2"/>
      <c r="D39" s="2" t="s">
        <v>364</v>
      </c>
      <c r="E39" s="2" t="s">
        <v>56</v>
      </c>
      <c r="F39" s="2"/>
      <c r="G39" s="2">
        <v>1954</v>
      </c>
      <c r="H39" s="76">
        <v>9464.77</v>
      </c>
      <c r="I39" s="77"/>
      <c r="J39" s="2"/>
    </row>
    <row r="40" spans="1:10" s="78" customFormat="1" ht="12.75">
      <c r="A40" s="2">
        <v>34</v>
      </c>
      <c r="B40" s="29" t="s">
        <v>108</v>
      </c>
      <c r="C40" s="2"/>
      <c r="D40" s="2" t="s">
        <v>364</v>
      </c>
      <c r="E40" s="2" t="s">
        <v>56</v>
      </c>
      <c r="F40" s="2"/>
      <c r="G40" s="2">
        <v>2010</v>
      </c>
      <c r="H40" s="76">
        <v>490563.17</v>
      </c>
      <c r="I40" s="77"/>
      <c r="J40" s="2"/>
    </row>
    <row r="41" spans="1:10" s="78" customFormat="1" ht="25.5">
      <c r="A41" s="2">
        <v>35</v>
      </c>
      <c r="B41" s="29" t="s">
        <v>109</v>
      </c>
      <c r="C41" s="2"/>
      <c r="D41" s="2"/>
      <c r="E41" s="2"/>
      <c r="F41" s="2"/>
      <c r="G41" s="2"/>
      <c r="H41" s="76">
        <v>594.5</v>
      </c>
      <c r="I41" s="77"/>
      <c r="J41" s="2"/>
    </row>
    <row r="42" spans="1:10" s="78" customFormat="1" ht="12.75">
      <c r="A42" s="2">
        <v>36</v>
      </c>
      <c r="B42" s="29" t="s">
        <v>110</v>
      </c>
      <c r="C42" s="2"/>
      <c r="D42" s="2" t="s">
        <v>364</v>
      </c>
      <c r="E42" s="2" t="s">
        <v>56</v>
      </c>
      <c r="F42" s="2"/>
      <c r="G42" s="2">
        <v>1999</v>
      </c>
      <c r="H42" s="76">
        <v>210748.67</v>
      </c>
      <c r="I42" s="77" t="s">
        <v>366</v>
      </c>
      <c r="J42" s="2"/>
    </row>
    <row r="43" spans="1:10" s="78" customFormat="1" ht="12.75">
      <c r="A43" s="2">
        <v>37</v>
      </c>
      <c r="B43" s="29" t="s">
        <v>111</v>
      </c>
      <c r="C43" s="2"/>
      <c r="D43" s="2" t="s">
        <v>364</v>
      </c>
      <c r="E43" s="2" t="s">
        <v>56</v>
      </c>
      <c r="F43" s="2"/>
      <c r="G43" s="2">
        <v>1995</v>
      </c>
      <c r="H43" s="76">
        <v>24408.22</v>
      </c>
      <c r="I43" s="77" t="s">
        <v>366</v>
      </c>
      <c r="J43" s="2"/>
    </row>
    <row r="44" spans="1:10" s="78" customFormat="1" ht="12.75">
      <c r="A44" s="2">
        <v>38</v>
      </c>
      <c r="B44" s="29" t="s">
        <v>112</v>
      </c>
      <c r="C44" s="2"/>
      <c r="D44" s="2" t="s">
        <v>364</v>
      </c>
      <c r="E44" s="2" t="s">
        <v>56</v>
      </c>
      <c r="F44" s="2"/>
      <c r="G44" s="2">
        <v>2007</v>
      </c>
      <c r="H44" s="76">
        <v>15000</v>
      </c>
      <c r="I44" s="77" t="s">
        <v>366</v>
      </c>
      <c r="J44" s="2"/>
    </row>
    <row r="45" spans="1:10" s="78" customFormat="1" ht="12.75">
      <c r="A45" s="2">
        <v>39</v>
      </c>
      <c r="B45" s="29" t="s">
        <v>113</v>
      </c>
      <c r="C45" s="2"/>
      <c r="D45" s="2" t="s">
        <v>364</v>
      </c>
      <c r="E45" s="2" t="s">
        <v>56</v>
      </c>
      <c r="F45" s="2"/>
      <c r="G45" s="2">
        <v>1995</v>
      </c>
      <c r="H45" s="76">
        <v>32088.57</v>
      </c>
      <c r="I45" s="77" t="s">
        <v>366</v>
      </c>
      <c r="J45" s="2"/>
    </row>
    <row r="46" spans="1:10" s="78" customFormat="1" ht="12.75">
      <c r="A46" s="2">
        <v>40</v>
      </c>
      <c r="B46" s="29" t="s">
        <v>114</v>
      </c>
      <c r="C46" s="2"/>
      <c r="D46" s="2" t="s">
        <v>364</v>
      </c>
      <c r="E46" s="2" t="s">
        <v>56</v>
      </c>
      <c r="F46" s="2"/>
      <c r="G46" s="2">
        <v>2006</v>
      </c>
      <c r="H46" s="76">
        <v>52597.85</v>
      </c>
      <c r="I46" s="77" t="s">
        <v>366</v>
      </c>
      <c r="J46" s="2"/>
    </row>
    <row r="47" spans="1:10" s="78" customFormat="1" ht="12.75">
      <c r="A47" s="2">
        <v>41</v>
      </c>
      <c r="B47" s="29" t="s">
        <v>115</v>
      </c>
      <c r="C47" s="2"/>
      <c r="D47" s="2" t="s">
        <v>364</v>
      </c>
      <c r="E47" s="2" t="s">
        <v>56</v>
      </c>
      <c r="F47" s="2"/>
      <c r="G47" s="2">
        <v>2006</v>
      </c>
      <c r="H47" s="76">
        <v>65352.85</v>
      </c>
      <c r="I47" s="77" t="s">
        <v>366</v>
      </c>
      <c r="J47" s="2"/>
    </row>
    <row r="48" spans="1:10" s="78" customFormat="1" ht="12.75">
      <c r="A48" s="2">
        <v>42</v>
      </c>
      <c r="B48" s="29" t="s">
        <v>116</v>
      </c>
      <c r="C48" s="2"/>
      <c r="D48" s="2" t="s">
        <v>364</v>
      </c>
      <c r="E48" s="2" t="s">
        <v>56</v>
      </c>
      <c r="F48" s="2"/>
      <c r="G48" s="2">
        <v>2007</v>
      </c>
      <c r="H48" s="76">
        <v>46321.46</v>
      </c>
      <c r="I48" s="77" t="s">
        <v>366</v>
      </c>
      <c r="J48" s="2"/>
    </row>
    <row r="49" spans="1:10" s="78" customFormat="1" ht="12.75">
      <c r="A49" s="2">
        <v>43</v>
      </c>
      <c r="B49" s="29" t="s">
        <v>117</v>
      </c>
      <c r="C49" s="2"/>
      <c r="D49" s="2" t="s">
        <v>364</v>
      </c>
      <c r="E49" s="2" t="s">
        <v>56</v>
      </c>
      <c r="F49" s="2"/>
      <c r="G49" s="2">
        <v>2007</v>
      </c>
      <c r="H49" s="76">
        <v>48600</v>
      </c>
      <c r="I49" s="77" t="s">
        <v>366</v>
      </c>
      <c r="J49" s="2"/>
    </row>
    <row r="50" spans="1:10" s="78" customFormat="1" ht="12.75">
      <c r="A50" s="2">
        <v>44</v>
      </c>
      <c r="B50" s="29" t="s">
        <v>118</v>
      </c>
      <c r="C50" s="2"/>
      <c r="D50" s="2" t="s">
        <v>364</v>
      </c>
      <c r="E50" s="2" t="s">
        <v>56</v>
      </c>
      <c r="F50" s="2"/>
      <c r="G50" s="2">
        <v>1999</v>
      </c>
      <c r="H50" s="76">
        <v>19000</v>
      </c>
      <c r="I50" s="77" t="s">
        <v>366</v>
      </c>
      <c r="J50" s="2"/>
    </row>
    <row r="51" spans="1:10" s="78" customFormat="1" ht="12.75">
      <c r="A51" s="2">
        <v>45</v>
      </c>
      <c r="B51" s="29" t="s">
        <v>119</v>
      </c>
      <c r="C51" s="2"/>
      <c r="D51" s="2" t="s">
        <v>364</v>
      </c>
      <c r="E51" s="2" t="s">
        <v>56</v>
      </c>
      <c r="F51" s="2"/>
      <c r="G51" s="2">
        <v>1970</v>
      </c>
      <c r="H51" s="76">
        <v>5000</v>
      </c>
      <c r="I51" s="77" t="s">
        <v>366</v>
      </c>
      <c r="J51" s="2"/>
    </row>
    <row r="52" spans="1:10" s="78" customFormat="1" ht="12.75">
      <c r="A52" s="2">
        <v>46</v>
      </c>
      <c r="B52" s="29" t="s">
        <v>120</v>
      </c>
      <c r="C52" s="2"/>
      <c r="D52" s="2" t="s">
        <v>364</v>
      </c>
      <c r="E52" s="2" t="s">
        <v>56</v>
      </c>
      <c r="F52" s="2"/>
      <c r="G52" s="2">
        <v>2010</v>
      </c>
      <c r="H52" s="76">
        <v>92300</v>
      </c>
      <c r="I52" s="77" t="s">
        <v>366</v>
      </c>
      <c r="J52" s="2"/>
    </row>
    <row r="53" spans="1:10" s="78" customFormat="1" ht="12.75">
      <c r="A53" s="2">
        <v>47</v>
      </c>
      <c r="B53" s="29" t="s">
        <v>121</v>
      </c>
      <c r="C53" s="2"/>
      <c r="D53" s="2"/>
      <c r="E53" s="2"/>
      <c r="F53" s="2"/>
      <c r="G53" s="2"/>
      <c r="H53" s="76">
        <v>2002.52</v>
      </c>
      <c r="I53" s="79"/>
      <c r="J53" s="2"/>
    </row>
    <row r="54" spans="1:10" s="78" customFormat="1" ht="12.75">
      <c r="A54" s="2">
        <v>48</v>
      </c>
      <c r="B54" s="29" t="s">
        <v>122</v>
      </c>
      <c r="C54" s="2"/>
      <c r="D54" s="2"/>
      <c r="E54" s="2"/>
      <c r="F54" s="2"/>
      <c r="G54" s="2"/>
      <c r="H54" s="76">
        <v>66953.34</v>
      </c>
      <c r="I54" s="79"/>
      <c r="J54" s="2"/>
    </row>
    <row r="55" spans="1:10" s="78" customFormat="1" ht="12.75">
      <c r="A55" s="2">
        <v>49</v>
      </c>
      <c r="B55" s="29" t="s">
        <v>123</v>
      </c>
      <c r="C55" s="2"/>
      <c r="D55" s="2" t="s">
        <v>364</v>
      </c>
      <c r="E55" s="2" t="s">
        <v>56</v>
      </c>
      <c r="F55" s="2"/>
      <c r="G55" s="2">
        <v>2002</v>
      </c>
      <c r="H55" s="76">
        <v>26120.8</v>
      </c>
      <c r="I55" s="77" t="s">
        <v>366</v>
      </c>
      <c r="J55" s="2"/>
    </row>
    <row r="56" spans="1:10" s="78" customFormat="1" ht="12.75">
      <c r="A56" s="2">
        <v>50</v>
      </c>
      <c r="B56" s="29" t="s">
        <v>124</v>
      </c>
      <c r="C56" s="2"/>
      <c r="D56" s="2" t="s">
        <v>364</v>
      </c>
      <c r="E56" s="2" t="s">
        <v>56</v>
      </c>
      <c r="F56" s="2"/>
      <c r="G56" s="2">
        <v>1995</v>
      </c>
      <c r="H56" s="76">
        <v>20000</v>
      </c>
      <c r="I56" s="77" t="s">
        <v>366</v>
      </c>
      <c r="J56" s="2"/>
    </row>
    <row r="57" spans="1:10" s="78" customFormat="1" ht="12.75">
      <c r="A57" s="2">
        <v>51</v>
      </c>
      <c r="B57" s="29" t="s">
        <v>125</v>
      </c>
      <c r="C57" s="2"/>
      <c r="D57" s="2" t="s">
        <v>364</v>
      </c>
      <c r="E57" s="2" t="s">
        <v>56</v>
      </c>
      <c r="F57" s="2"/>
      <c r="G57" s="2">
        <v>1996</v>
      </c>
      <c r="H57" s="76">
        <v>36992.75</v>
      </c>
      <c r="I57" s="77" t="s">
        <v>366</v>
      </c>
      <c r="J57" s="2"/>
    </row>
    <row r="58" spans="1:10" s="78" customFormat="1" ht="12.75">
      <c r="A58" s="2">
        <v>52</v>
      </c>
      <c r="B58" s="29" t="s">
        <v>126</v>
      </c>
      <c r="C58" s="2"/>
      <c r="D58" s="2" t="s">
        <v>364</v>
      </c>
      <c r="E58" s="2" t="s">
        <v>56</v>
      </c>
      <c r="F58" s="2"/>
      <c r="G58" s="2">
        <v>2007</v>
      </c>
      <c r="H58" s="76">
        <v>1000</v>
      </c>
      <c r="I58" s="77" t="s">
        <v>366</v>
      </c>
      <c r="J58" s="2"/>
    </row>
    <row r="59" spans="1:10" s="78" customFormat="1" ht="12.75">
      <c r="A59" s="2">
        <v>53</v>
      </c>
      <c r="B59" s="29" t="s">
        <v>127</v>
      </c>
      <c r="C59" s="2"/>
      <c r="D59" s="2" t="s">
        <v>364</v>
      </c>
      <c r="E59" s="2" t="s">
        <v>56</v>
      </c>
      <c r="F59" s="2"/>
      <c r="G59" s="2">
        <v>2007</v>
      </c>
      <c r="H59" s="76">
        <v>908.3</v>
      </c>
      <c r="I59" s="77" t="s">
        <v>366</v>
      </c>
      <c r="J59" s="2"/>
    </row>
    <row r="60" spans="1:10" s="78" customFormat="1" ht="12.75">
      <c r="A60" s="2">
        <v>54</v>
      </c>
      <c r="B60" s="29" t="s">
        <v>128</v>
      </c>
      <c r="C60" s="2"/>
      <c r="D60" s="2" t="s">
        <v>364</v>
      </c>
      <c r="E60" s="2" t="s">
        <v>56</v>
      </c>
      <c r="F60" s="2"/>
      <c r="G60" s="2">
        <v>2012</v>
      </c>
      <c r="H60" s="76">
        <v>535486.27</v>
      </c>
      <c r="I60" s="77" t="s">
        <v>366</v>
      </c>
      <c r="J60" s="2"/>
    </row>
    <row r="61" spans="1:10" s="78" customFormat="1" ht="12.75">
      <c r="A61" s="2">
        <v>55</v>
      </c>
      <c r="B61" s="29" t="s">
        <v>129</v>
      </c>
      <c r="C61" s="2"/>
      <c r="D61" s="2" t="s">
        <v>364</v>
      </c>
      <c r="E61" s="2" t="s">
        <v>56</v>
      </c>
      <c r="F61" s="2"/>
      <c r="G61" s="2">
        <v>2011</v>
      </c>
      <c r="H61" s="76">
        <v>885415.98</v>
      </c>
      <c r="I61" s="77" t="s">
        <v>366</v>
      </c>
      <c r="J61" s="2"/>
    </row>
    <row r="62" spans="1:10" s="78" customFormat="1" ht="12.75">
      <c r="A62" s="2">
        <v>56</v>
      </c>
      <c r="B62" s="29" t="s">
        <v>130</v>
      </c>
      <c r="C62" s="2"/>
      <c r="D62" s="2" t="s">
        <v>364</v>
      </c>
      <c r="E62" s="2" t="s">
        <v>56</v>
      </c>
      <c r="F62" s="2"/>
      <c r="G62" s="2">
        <v>2012</v>
      </c>
      <c r="H62" s="76">
        <v>1741559.56</v>
      </c>
      <c r="I62" s="77" t="s">
        <v>366</v>
      </c>
      <c r="J62" s="2"/>
    </row>
    <row r="63" spans="1:10" s="78" customFormat="1" ht="25.5">
      <c r="A63" s="2">
        <v>57</v>
      </c>
      <c r="B63" s="29" t="s">
        <v>131</v>
      </c>
      <c r="C63" s="2"/>
      <c r="D63" s="2"/>
      <c r="E63" s="2"/>
      <c r="F63" s="2"/>
      <c r="G63" s="2"/>
      <c r="H63" s="76">
        <v>1169265.76</v>
      </c>
      <c r="I63" s="77"/>
      <c r="J63" s="2"/>
    </row>
    <row r="64" spans="1:10" s="78" customFormat="1" ht="12.75">
      <c r="A64" s="2">
        <v>58</v>
      </c>
      <c r="B64" s="29" t="s">
        <v>372</v>
      </c>
      <c r="C64" s="2"/>
      <c r="D64" s="2" t="s">
        <v>364</v>
      </c>
      <c r="E64" s="2" t="s">
        <v>56</v>
      </c>
      <c r="F64" s="2"/>
      <c r="G64" s="1"/>
      <c r="H64" s="76">
        <v>116000</v>
      </c>
      <c r="I64" s="79" t="s">
        <v>366</v>
      </c>
      <c r="J64" s="2"/>
    </row>
    <row r="65" spans="1:10" s="7" customFormat="1" ht="12.75">
      <c r="A65" s="183" t="s">
        <v>0</v>
      </c>
      <c r="B65" s="183" t="s">
        <v>0</v>
      </c>
      <c r="C65" s="183"/>
      <c r="D65" s="80"/>
      <c r="E65" s="81"/>
      <c r="F65" s="82"/>
      <c r="G65" s="83"/>
      <c r="H65" s="84">
        <f>SUM(H7:H64)</f>
        <v>8955708.82</v>
      </c>
      <c r="I65" s="83"/>
      <c r="J65" s="83"/>
    </row>
    <row r="66" spans="1:10" ht="12.75" customHeight="1">
      <c r="A66" s="182" t="s">
        <v>263</v>
      </c>
      <c r="B66" s="182"/>
      <c r="C66" s="182"/>
      <c r="D66" s="182"/>
      <c r="E66" s="182"/>
      <c r="F66" s="182"/>
      <c r="G66" s="182"/>
      <c r="H66" s="64"/>
      <c r="I66" s="63"/>
      <c r="J66" s="63"/>
    </row>
    <row r="67" spans="1:10" s="122" customFormat="1" ht="12.75" customHeight="1">
      <c r="A67" s="1">
        <v>1</v>
      </c>
      <c r="B67" s="35" t="s">
        <v>259</v>
      </c>
      <c r="C67" s="2"/>
      <c r="D67" s="2"/>
      <c r="E67" s="2"/>
      <c r="F67" s="19"/>
      <c r="G67" s="34">
        <v>1925</v>
      </c>
      <c r="H67" s="121">
        <v>726000</v>
      </c>
      <c r="I67" s="77"/>
      <c r="J67" s="34" t="s">
        <v>260</v>
      </c>
    </row>
    <row r="68" spans="1:10" s="12" customFormat="1" ht="12.75">
      <c r="A68" s="1">
        <v>2</v>
      </c>
      <c r="B68" s="35" t="s">
        <v>261</v>
      </c>
      <c r="C68" s="2"/>
      <c r="D68" s="2"/>
      <c r="E68" s="2"/>
      <c r="F68" s="19"/>
      <c r="G68" s="34">
        <v>1927</v>
      </c>
      <c r="H68" s="121">
        <v>35420</v>
      </c>
      <c r="I68" s="79"/>
      <c r="J68" s="34" t="s">
        <v>260</v>
      </c>
    </row>
    <row r="69" spans="1:10" s="12" customFormat="1" ht="25.5">
      <c r="A69" s="1">
        <v>3</v>
      </c>
      <c r="B69" s="35" t="s">
        <v>262</v>
      </c>
      <c r="C69" s="2"/>
      <c r="D69" s="2"/>
      <c r="E69" s="2"/>
      <c r="F69" s="19"/>
      <c r="G69" s="34">
        <v>2008</v>
      </c>
      <c r="H69" s="121">
        <v>308638.12</v>
      </c>
      <c r="I69" s="79"/>
      <c r="J69" s="34"/>
    </row>
    <row r="70" spans="1:10" s="7" customFormat="1" ht="12.75">
      <c r="A70" s="183" t="s">
        <v>0</v>
      </c>
      <c r="B70" s="183" t="s">
        <v>0</v>
      </c>
      <c r="C70" s="183"/>
      <c r="D70" s="80"/>
      <c r="E70" s="81"/>
      <c r="F70" s="82"/>
      <c r="G70" s="83"/>
      <c r="H70" s="123">
        <f>SUM(H67:H69)</f>
        <v>1070058.12</v>
      </c>
      <c r="I70" s="83"/>
      <c r="J70" s="83"/>
    </row>
    <row r="71" spans="1:10" ht="12.75" customHeight="1">
      <c r="A71" s="182" t="s">
        <v>272</v>
      </c>
      <c r="B71" s="182"/>
      <c r="C71" s="182"/>
      <c r="D71" s="182"/>
      <c r="E71" s="182"/>
      <c r="F71" s="182"/>
      <c r="G71" s="182"/>
      <c r="H71" s="64"/>
      <c r="I71" s="63"/>
      <c r="J71" s="63"/>
    </row>
    <row r="72" spans="1:10" s="122" customFormat="1" ht="12.75" customHeight="1">
      <c r="A72" s="1">
        <v>1</v>
      </c>
      <c r="B72" s="35" t="s">
        <v>270</v>
      </c>
      <c r="C72" s="2"/>
      <c r="D72" s="2"/>
      <c r="E72" s="2"/>
      <c r="F72" s="19"/>
      <c r="G72" s="34">
        <v>1965</v>
      </c>
      <c r="H72" s="118">
        <v>356684.61</v>
      </c>
      <c r="I72" s="77"/>
      <c r="J72" s="34" t="s">
        <v>271</v>
      </c>
    </row>
    <row r="73" spans="1:10" s="7" customFormat="1" ht="12.75">
      <c r="A73" s="183" t="s">
        <v>0</v>
      </c>
      <c r="B73" s="183"/>
      <c r="C73" s="183"/>
      <c r="D73" s="80"/>
      <c r="E73" s="81"/>
      <c r="F73" s="82"/>
      <c r="G73" s="83"/>
      <c r="H73" s="123">
        <f>H72</f>
        <v>356684.61</v>
      </c>
      <c r="I73" s="83"/>
      <c r="J73" s="83"/>
    </row>
    <row r="74" spans="1:10" ht="12.75" customHeight="1">
      <c r="A74" s="182" t="s">
        <v>279</v>
      </c>
      <c r="B74" s="182"/>
      <c r="C74" s="182"/>
      <c r="D74" s="182"/>
      <c r="E74" s="182"/>
      <c r="F74" s="182"/>
      <c r="G74" s="182"/>
      <c r="H74" s="64"/>
      <c r="I74" s="63"/>
      <c r="J74" s="63"/>
    </row>
    <row r="75" spans="1:10" s="122" customFormat="1" ht="199.5" customHeight="1">
      <c r="A75" s="1">
        <v>1</v>
      </c>
      <c r="B75" s="35" t="s">
        <v>276</v>
      </c>
      <c r="C75" s="2"/>
      <c r="D75" s="2"/>
      <c r="E75" s="2"/>
      <c r="F75" s="19"/>
      <c r="G75" s="34">
        <v>1992</v>
      </c>
      <c r="H75" s="121">
        <f>846619.61+612106.34</f>
        <v>1458725.95</v>
      </c>
      <c r="I75" s="127" t="s">
        <v>277</v>
      </c>
      <c r="J75" s="34" t="s">
        <v>278</v>
      </c>
    </row>
    <row r="76" spans="1:10" s="12" customFormat="1" ht="12.75">
      <c r="A76" s="82"/>
      <c r="B76" s="183" t="s">
        <v>0</v>
      </c>
      <c r="C76" s="183"/>
      <c r="D76" s="80"/>
      <c r="E76" s="125"/>
      <c r="F76" s="83"/>
      <c r="G76" s="83"/>
      <c r="H76" s="123">
        <f>H75</f>
        <v>1458725.95</v>
      </c>
      <c r="I76" s="83"/>
      <c r="J76" s="83"/>
    </row>
    <row r="77" spans="1:10" ht="12.75" customHeight="1">
      <c r="A77" s="182" t="s">
        <v>284</v>
      </c>
      <c r="B77" s="182"/>
      <c r="C77" s="182"/>
      <c r="D77" s="182"/>
      <c r="E77" s="182"/>
      <c r="F77" s="182"/>
      <c r="G77" s="182"/>
      <c r="H77" s="64"/>
      <c r="I77" s="63"/>
      <c r="J77" s="63"/>
    </row>
    <row r="78" spans="1:10" s="122" customFormat="1" ht="38.25">
      <c r="A78" s="2">
        <v>1</v>
      </c>
      <c r="B78" s="35" t="s">
        <v>282</v>
      </c>
      <c r="C78" s="2"/>
      <c r="D78" s="2"/>
      <c r="E78" s="2"/>
      <c r="F78" s="19"/>
      <c r="G78" s="34">
        <v>2004</v>
      </c>
      <c r="H78" s="121">
        <v>3504452.32</v>
      </c>
      <c r="I78" s="127" t="s">
        <v>283</v>
      </c>
      <c r="J78" s="34" t="s">
        <v>65</v>
      </c>
    </row>
    <row r="79" spans="1:10" s="7" customFormat="1" ht="14.25" customHeight="1">
      <c r="A79" s="183" t="s">
        <v>21</v>
      </c>
      <c r="B79" s="183"/>
      <c r="C79" s="183"/>
      <c r="D79" s="80"/>
      <c r="E79" s="81"/>
      <c r="F79" s="82"/>
      <c r="G79" s="83"/>
      <c r="H79" s="123">
        <f>H78</f>
        <v>3504452.32</v>
      </c>
      <c r="I79" s="83"/>
      <c r="J79" s="83"/>
    </row>
    <row r="80" spans="1:10" s="7" customFormat="1" ht="15" customHeight="1">
      <c r="A80" s="186" t="s">
        <v>297</v>
      </c>
      <c r="B80" s="186"/>
      <c r="C80" s="186"/>
      <c r="D80" s="186"/>
      <c r="E80" s="186"/>
      <c r="F80" s="186"/>
      <c r="G80" s="186"/>
      <c r="H80" s="65"/>
      <c r="I80" s="63"/>
      <c r="J80" s="63"/>
    </row>
    <row r="81" spans="1:10" s="12" customFormat="1" ht="38.25">
      <c r="A81" s="2">
        <v>1</v>
      </c>
      <c r="B81" s="35" t="s">
        <v>289</v>
      </c>
      <c r="C81" s="2" t="s">
        <v>290</v>
      </c>
      <c r="D81" s="2" t="s">
        <v>291</v>
      </c>
      <c r="E81" s="19"/>
      <c r="F81" s="2" t="s">
        <v>56</v>
      </c>
      <c r="G81" s="34">
        <v>1996</v>
      </c>
      <c r="H81" s="130">
        <v>2550371.3</v>
      </c>
      <c r="I81" s="127" t="s">
        <v>292</v>
      </c>
      <c r="J81" s="34" t="s">
        <v>293</v>
      </c>
    </row>
    <row r="82" spans="1:10" s="12" customFormat="1" ht="25.5">
      <c r="A82" s="2">
        <v>2</v>
      </c>
      <c r="B82" s="35" t="s">
        <v>294</v>
      </c>
      <c r="C82" s="2" t="s">
        <v>295</v>
      </c>
      <c r="D82" s="2" t="s">
        <v>291</v>
      </c>
      <c r="E82" s="19"/>
      <c r="F82" s="2" t="s">
        <v>56</v>
      </c>
      <c r="G82" s="34">
        <v>2001</v>
      </c>
      <c r="H82" s="130">
        <v>2721529.59</v>
      </c>
      <c r="I82" s="127" t="s">
        <v>296</v>
      </c>
      <c r="J82" s="34" t="s">
        <v>293</v>
      </c>
    </row>
    <row r="83" spans="1:10" s="7" customFormat="1" ht="18" customHeight="1">
      <c r="A83" s="183" t="s">
        <v>21</v>
      </c>
      <c r="B83" s="183"/>
      <c r="C83" s="183"/>
      <c r="D83" s="80"/>
      <c r="E83" s="81"/>
      <c r="F83" s="82"/>
      <c r="G83" s="83"/>
      <c r="H83" s="84">
        <f>SUM(H81:H82)</f>
        <v>5271900.89</v>
      </c>
      <c r="I83" s="83"/>
      <c r="J83" s="83"/>
    </row>
    <row r="84" spans="1:10" s="7" customFormat="1" ht="14.25" customHeight="1">
      <c r="A84" s="185" t="s">
        <v>309</v>
      </c>
      <c r="B84" s="185"/>
      <c r="C84" s="185"/>
      <c r="D84" s="185"/>
      <c r="E84" s="185"/>
      <c r="F84" s="185"/>
      <c r="G84" s="185"/>
      <c r="H84" s="66"/>
      <c r="I84" s="63"/>
      <c r="J84" s="63"/>
    </row>
    <row r="85" spans="1:10" s="78" customFormat="1" ht="12.75">
      <c r="A85" s="2">
        <v>1</v>
      </c>
      <c r="B85" s="29" t="s">
        <v>306</v>
      </c>
      <c r="C85" s="2"/>
      <c r="D85" s="2"/>
      <c r="E85" s="2"/>
      <c r="F85" s="2"/>
      <c r="G85" s="1"/>
      <c r="H85" s="76">
        <v>375250</v>
      </c>
      <c r="I85" s="77"/>
      <c r="J85" s="2" t="s">
        <v>65</v>
      </c>
    </row>
    <row r="86" spans="1:10" s="78" customFormat="1" ht="12.75">
      <c r="A86" s="2">
        <v>2</v>
      </c>
      <c r="B86" s="29" t="s">
        <v>307</v>
      </c>
      <c r="C86" s="2"/>
      <c r="D86" s="2"/>
      <c r="E86" s="2"/>
      <c r="F86" s="2"/>
      <c r="G86" s="1"/>
      <c r="H86" s="76">
        <v>18834.99</v>
      </c>
      <c r="I86" s="77"/>
      <c r="J86" s="2" t="s">
        <v>82</v>
      </c>
    </row>
    <row r="87" spans="1:10" s="78" customFormat="1" ht="12.75">
      <c r="A87" s="2">
        <v>3</v>
      </c>
      <c r="B87" s="29" t="s">
        <v>308</v>
      </c>
      <c r="C87" s="2"/>
      <c r="D87" s="2"/>
      <c r="E87" s="2"/>
      <c r="F87" s="2"/>
      <c r="G87" s="1"/>
      <c r="H87" s="76">
        <v>1393985</v>
      </c>
      <c r="I87" s="77"/>
      <c r="J87" s="2" t="s">
        <v>65</v>
      </c>
    </row>
    <row r="88" spans="1:10" s="78" customFormat="1" ht="12.75">
      <c r="A88" s="2">
        <v>4</v>
      </c>
      <c r="B88" s="29" t="s">
        <v>306</v>
      </c>
      <c r="C88" s="2"/>
      <c r="D88" s="2"/>
      <c r="E88" s="2"/>
      <c r="F88" s="2"/>
      <c r="G88" s="1"/>
      <c r="H88" s="76">
        <v>76108.48</v>
      </c>
      <c r="I88" s="77"/>
      <c r="J88" s="2" t="s">
        <v>100</v>
      </c>
    </row>
    <row r="89" spans="1:10" s="78" customFormat="1" ht="25.5">
      <c r="A89" s="2">
        <v>5</v>
      </c>
      <c r="B89" s="29" t="s">
        <v>375</v>
      </c>
      <c r="C89" s="2"/>
      <c r="D89" s="2"/>
      <c r="E89" s="2"/>
      <c r="F89" s="2"/>
      <c r="G89" s="1"/>
      <c r="H89" s="76">
        <v>689253.97</v>
      </c>
      <c r="I89" s="77"/>
      <c r="J89" s="2" t="s">
        <v>376</v>
      </c>
    </row>
    <row r="90" spans="1:10" s="78" customFormat="1" ht="25.5">
      <c r="A90" s="2">
        <v>6</v>
      </c>
      <c r="B90" s="29" t="s">
        <v>382</v>
      </c>
      <c r="C90" s="2"/>
      <c r="D90" s="2"/>
      <c r="E90" s="2"/>
      <c r="F90" s="2"/>
      <c r="G90" s="1"/>
      <c r="H90" s="76">
        <v>221631.16</v>
      </c>
      <c r="I90" s="77"/>
      <c r="J90" s="2" t="s">
        <v>103</v>
      </c>
    </row>
    <row r="91" spans="1:10" s="78" customFormat="1" ht="12.75">
      <c r="A91" s="2">
        <v>7</v>
      </c>
      <c r="B91" s="29" t="s">
        <v>377</v>
      </c>
      <c r="C91" s="2"/>
      <c r="D91" s="2"/>
      <c r="E91" s="2"/>
      <c r="F91" s="2"/>
      <c r="G91" s="1"/>
      <c r="H91" s="76">
        <v>17420</v>
      </c>
      <c r="I91" s="77"/>
      <c r="J91" s="2" t="s">
        <v>82</v>
      </c>
    </row>
    <row r="92" spans="1:10" s="78" customFormat="1" ht="12.75">
      <c r="A92" s="2">
        <v>8</v>
      </c>
      <c r="B92" s="29" t="s">
        <v>378</v>
      </c>
      <c r="C92" s="2"/>
      <c r="D92" s="2"/>
      <c r="E92" s="2"/>
      <c r="F92" s="2"/>
      <c r="G92" s="1"/>
      <c r="H92" s="76">
        <v>10000</v>
      </c>
      <c r="I92" s="77"/>
      <c r="J92" s="2" t="s">
        <v>100</v>
      </c>
    </row>
    <row r="93" spans="1:10" s="78" customFormat="1" ht="12.75">
      <c r="A93" s="2">
        <v>9</v>
      </c>
      <c r="B93" s="29" t="s">
        <v>380</v>
      </c>
      <c r="C93" s="2"/>
      <c r="D93" s="2"/>
      <c r="E93" s="2"/>
      <c r="F93" s="2"/>
      <c r="G93" s="1"/>
      <c r="H93" s="76">
        <v>15000</v>
      </c>
      <c r="I93" s="77"/>
      <c r="J93" s="2" t="s">
        <v>379</v>
      </c>
    </row>
    <row r="94" spans="1:10" s="78" customFormat="1" ht="12.75">
      <c r="A94" s="2">
        <v>10</v>
      </c>
      <c r="B94" s="29" t="s">
        <v>381</v>
      </c>
      <c r="C94" s="2"/>
      <c r="D94" s="2"/>
      <c r="E94" s="2"/>
      <c r="F94" s="2"/>
      <c r="G94" s="1"/>
      <c r="H94" s="76">
        <v>67287.02</v>
      </c>
      <c r="I94" s="77"/>
      <c r="J94" s="2" t="s">
        <v>65</v>
      </c>
    </row>
    <row r="95" spans="1:10" s="78" customFormat="1" ht="25.5">
      <c r="A95" s="2"/>
      <c r="B95" s="29" t="s">
        <v>383</v>
      </c>
      <c r="C95" s="2"/>
      <c r="D95" s="2"/>
      <c r="E95" s="2"/>
      <c r="F95" s="2"/>
      <c r="G95" s="1"/>
      <c r="H95" s="76">
        <v>115000</v>
      </c>
      <c r="I95" s="77"/>
      <c r="J95" s="2" t="s">
        <v>65</v>
      </c>
    </row>
    <row r="96" spans="1:10" s="78" customFormat="1" ht="25.5">
      <c r="A96" s="2"/>
      <c r="B96" s="29" t="s">
        <v>384</v>
      </c>
      <c r="C96" s="2"/>
      <c r="D96" s="2"/>
      <c r="E96" s="2"/>
      <c r="F96" s="2"/>
      <c r="G96" s="1"/>
      <c r="H96" s="76">
        <v>70000</v>
      </c>
      <c r="I96" s="77"/>
      <c r="J96" s="2" t="s">
        <v>65</v>
      </c>
    </row>
    <row r="97" spans="1:10" s="78" customFormat="1" ht="12.75">
      <c r="A97" s="2"/>
      <c r="B97" s="29"/>
      <c r="C97" s="2"/>
      <c r="D97" s="2"/>
      <c r="E97" s="2"/>
      <c r="F97" s="2"/>
      <c r="G97" s="1"/>
      <c r="H97" s="76"/>
      <c r="I97" s="77"/>
      <c r="J97" s="2"/>
    </row>
    <row r="98" spans="1:10" s="78" customFormat="1" ht="12.75">
      <c r="A98" s="2"/>
      <c r="B98" s="29"/>
      <c r="C98" s="2"/>
      <c r="D98" s="2"/>
      <c r="E98" s="2"/>
      <c r="F98" s="2"/>
      <c r="G98" s="1"/>
      <c r="H98" s="76"/>
      <c r="I98" s="77"/>
      <c r="J98" s="2"/>
    </row>
    <row r="99" spans="1:10" s="12" customFormat="1" ht="12.75">
      <c r="A99" s="184" t="s">
        <v>21</v>
      </c>
      <c r="B99" s="184"/>
      <c r="C99" s="184"/>
      <c r="D99" s="133"/>
      <c r="E99" s="134"/>
      <c r="F99" s="135"/>
      <c r="G99" s="83"/>
      <c r="H99" s="84">
        <f>SUM(H85:H96)</f>
        <v>3069770.62</v>
      </c>
      <c r="I99" s="83"/>
      <c r="J99" s="83"/>
    </row>
    <row r="100" spans="1:10" s="7" customFormat="1" ht="13.5" thickBot="1">
      <c r="A100" s="9"/>
      <c r="B100" s="30"/>
      <c r="E100" s="180" t="s">
        <v>45</v>
      </c>
      <c r="F100" s="181"/>
      <c r="G100" s="147">
        <f>H99+H83+H79+H76+H73+H70+H65</f>
        <v>23687301.33</v>
      </c>
      <c r="H100" s="9"/>
      <c r="I100" s="9"/>
      <c r="J100" s="12"/>
    </row>
    <row r="101" spans="1:10" s="7" customFormat="1" ht="12.75">
      <c r="A101" s="9"/>
      <c r="B101" s="9"/>
      <c r="C101" s="11"/>
      <c r="D101" s="26"/>
      <c r="E101" s="27"/>
      <c r="F101" s="9"/>
      <c r="G101" s="9"/>
      <c r="H101" s="9"/>
      <c r="I101" s="9"/>
      <c r="J101" s="12"/>
    </row>
    <row r="102" spans="1:10" s="7" customFormat="1" ht="12.75">
      <c r="A102" s="9"/>
      <c r="B102" s="9"/>
      <c r="C102" s="11"/>
      <c r="D102" s="26"/>
      <c r="E102" s="27"/>
      <c r="F102" s="9"/>
      <c r="G102" s="9"/>
      <c r="H102" s="9"/>
      <c r="I102" s="9"/>
      <c r="J102" s="12"/>
    </row>
    <row r="103" spans="1:10" s="7" customFormat="1" ht="12.75">
      <c r="A103" s="9"/>
      <c r="B103" s="9"/>
      <c r="C103" s="11"/>
      <c r="D103" s="26"/>
      <c r="E103" s="27"/>
      <c r="F103" s="9"/>
      <c r="G103" s="9"/>
      <c r="H103" s="9"/>
      <c r="I103" s="9"/>
      <c r="J103" s="12"/>
    </row>
    <row r="104" ht="12.75" customHeight="1"/>
    <row r="105" spans="1:10" s="7" customFormat="1" ht="12.75">
      <c r="A105" s="9"/>
      <c r="B105" s="9"/>
      <c r="C105" s="11"/>
      <c r="D105" s="26"/>
      <c r="E105" s="27"/>
      <c r="F105" s="9"/>
      <c r="G105" s="9"/>
      <c r="H105" s="9"/>
      <c r="I105" s="9"/>
      <c r="J105" s="12"/>
    </row>
    <row r="106" spans="1:10" s="7" customFormat="1" ht="12.75">
      <c r="A106" s="9"/>
      <c r="B106" s="9"/>
      <c r="C106" s="11"/>
      <c r="D106" s="26"/>
      <c r="E106" s="27"/>
      <c r="F106" s="9"/>
      <c r="G106" s="9"/>
      <c r="H106" s="9"/>
      <c r="I106" s="9"/>
      <c r="J106" s="12"/>
    </row>
    <row r="108" ht="21.75" customHeight="1"/>
  </sheetData>
  <sheetProtection/>
  <mergeCells count="25">
    <mergeCell ref="A74:G74"/>
    <mergeCell ref="B4:B5"/>
    <mergeCell ref="G4:G5"/>
    <mergeCell ref="C4:C5"/>
    <mergeCell ref="A73:C73"/>
    <mergeCell ref="D4:D5"/>
    <mergeCell ref="E4:E5"/>
    <mergeCell ref="F4:F5"/>
    <mergeCell ref="A71:G71"/>
    <mergeCell ref="A84:G84"/>
    <mergeCell ref="A83:C83"/>
    <mergeCell ref="A80:G80"/>
    <mergeCell ref="B76:C76"/>
    <mergeCell ref="A77:G77"/>
    <mergeCell ref="A79:C79"/>
    <mergeCell ref="H4:H5"/>
    <mergeCell ref="E100:F100"/>
    <mergeCell ref="I4:I5"/>
    <mergeCell ref="J4:J5"/>
    <mergeCell ref="A6:E6"/>
    <mergeCell ref="A65:C65"/>
    <mergeCell ref="A4:A5"/>
    <mergeCell ref="A99:C99"/>
    <mergeCell ref="A70:C70"/>
    <mergeCell ref="A66:G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Footer>&amp;CStrona &amp;P z &amp;N</oddFooter>
  </headerFooter>
  <rowBreaks count="2" manualBreakCount="2">
    <brk id="65" max="9" man="1"/>
    <brk id="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92"/>
  <sheetViews>
    <sheetView view="pageBreakPreview" zoomScale="40" zoomScaleNormal="110" zoomScaleSheetLayoutView="40" zoomScalePageLayoutView="0" workbookViewId="0" topLeftCell="A1">
      <selection activeCell="A1" sqref="A1:D73"/>
    </sheetView>
  </sheetViews>
  <sheetFormatPr defaultColWidth="9.140625" defaultRowHeight="12.75"/>
  <cols>
    <col min="1" max="1" width="5.57421875" style="9" customWidth="1"/>
    <col min="2" max="2" width="47.57421875" style="17" customWidth="1"/>
    <col min="3" max="3" width="16.8515625" style="11" bestFit="1" customWidth="1"/>
    <col min="4" max="4" width="18.421875" style="26" customWidth="1"/>
    <col min="5" max="5" width="12.140625" style="0" bestFit="1" customWidth="1"/>
    <col min="6" max="6" width="11.140625" style="0" customWidth="1"/>
  </cols>
  <sheetData>
    <row r="1" ht="25.5" customHeight="1"/>
    <row r="2" spans="1:4" ht="12.75">
      <c r="A2" s="16" t="s">
        <v>142</v>
      </c>
      <c r="D2" s="32"/>
    </row>
    <row r="4" spans="1:4" ht="12.75">
      <c r="A4" s="189" t="s">
        <v>6</v>
      </c>
      <c r="B4" s="189"/>
      <c r="C4" s="189"/>
      <c r="D4" s="189"/>
    </row>
    <row r="5" spans="1:4" ht="25.5">
      <c r="A5" s="3" t="s">
        <v>23</v>
      </c>
      <c r="B5" s="3" t="s">
        <v>31</v>
      </c>
      <c r="C5" s="3" t="s">
        <v>32</v>
      </c>
      <c r="D5" s="41" t="s">
        <v>33</v>
      </c>
    </row>
    <row r="6" spans="1:4" ht="12.75" customHeight="1">
      <c r="A6" s="191" t="s">
        <v>52</v>
      </c>
      <c r="B6" s="192"/>
      <c r="C6" s="192"/>
      <c r="D6" s="193"/>
    </row>
    <row r="7" spans="1:4" s="12" customFormat="1" ht="12.75">
      <c r="A7" s="85">
        <v>1</v>
      </c>
      <c r="B7" s="1" t="s">
        <v>136</v>
      </c>
      <c r="C7" s="2">
        <v>2009</v>
      </c>
      <c r="D7" s="76">
        <v>500</v>
      </c>
    </row>
    <row r="8" spans="1:4" s="12" customFormat="1" ht="12.75">
      <c r="A8" s="2">
        <v>2</v>
      </c>
      <c r="B8" s="1" t="s">
        <v>137</v>
      </c>
      <c r="C8" s="2">
        <v>2009</v>
      </c>
      <c r="D8" s="76">
        <v>13876</v>
      </c>
    </row>
    <row r="9" spans="1:4" s="12" customFormat="1" ht="12.75">
      <c r="A9" s="2">
        <v>3</v>
      </c>
      <c r="B9" s="1" t="s">
        <v>138</v>
      </c>
      <c r="C9" s="2">
        <v>2009</v>
      </c>
      <c r="D9" s="76">
        <v>5974.34</v>
      </c>
    </row>
    <row r="10" spans="1:4" s="12" customFormat="1" ht="12.75">
      <c r="A10" s="2">
        <v>4</v>
      </c>
      <c r="B10" s="1" t="s">
        <v>139</v>
      </c>
      <c r="C10" s="2">
        <v>2010</v>
      </c>
      <c r="D10" s="76">
        <v>4279</v>
      </c>
    </row>
    <row r="11" spans="1:4" s="12" customFormat="1" ht="12.75">
      <c r="A11" s="2">
        <v>5</v>
      </c>
      <c r="B11" s="1" t="s">
        <v>139</v>
      </c>
      <c r="C11" s="2">
        <v>2010</v>
      </c>
      <c r="D11" s="76">
        <v>4279</v>
      </c>
    </row>
    <row r="12" spans="1:4" s="12" customFormat="1" ht="12.75">
      <c r="A12" s="2">
        <v>6</v>
      </c>
      <c r="B12" s="1" t="s">
        <v>139</v>
      </c>
      <c r="C12" s="2">
        <v>2010</v>
      </c>
      <c r="D12" s="76">
        <v>5394</v>
      </c>
    </row>
    <row r="13" spans="1:4" s="12" customFormat="1" ht="12.75">
      <c r="A13" s="2">
        <v>7</v>
      </c>
      <c r="B13" s="1" t="s">
        <v>140</v>
      </c>
      <c r="C13" s="2">
        <v>2012</v>
      </c>
      <c r="D13" s="92">
        <v>25016.99</v>
      </c>
    </row>
    <row r="14" spans="1:4" s="12" customFormat="1" ht="12.75">
      <c r="A14" s="2">
        <v>8</v>
      </c>
      <c r="B14" s="87" t="s">
        <v>141</v>
      </c>
      <c r="C14" s="88">
        <v>2013</v>
      </c>
      <c r="D14" s="93">
        <v>18000</v>
      </c>
    </row>
    <row r="15" spans="1:4" s="12" customFormat="1" ht="12.75">
      <c r="A15" s="89"/>
      <c r="B15" s="90" t="s">
        <v>0</v>
      </c>
      <c r="C15" s="89"/>
      <c r="D15" s="80">
        <f>SUM(D7:D14)</f>
        <v>77319.33</v>
      </c>
    </row>
    <row r="16" spans="1:4" ht="13.5" customHeight="1">
      <c r="A16" s="182" t="s">
        <v>234</v>
      </c>
      <c r="B16" s="182"/>
      <c r="C16" s="182"/>
      <c r="D16" s="182"/>
    </row>
    <row r="17" spans="1:4" s="14" customFormat="1" ht="12.75">
      <c r="A17" s="2">
        <v>1</v>
      </c>
      <c r="B17" s="112" t="s">
        <v>237</v>
      </c>
      <c r="C17" s="85">
        <v>2011</v>
      </c>
      <c r="D17" s="146">
        <v>1081.17</v>
      </c>
    </row>
    <row r="18" spans="1:4" s="14" customFormat="1" ht="12.75">
      <c r="A18" s="2">
        <v>2</v>
      </c>
      <c r="B18" s="1" t="s">
        <v>238</v>
      </c>
      <c r="C18" s="2">
        <v>2009</v>
      </c>
      <c r="D18" s="76">
        <v>1366.4</v>
      </c>
    </row>
    <row r="19" spans="1:4" s="14" customFormat="1" ht="12.75">
      <c r="A19" s="2">
        <v>3</v>
      </c>
      <c r="B19" s="1" t="s">
        <v>239</v>
      </c>
      <c r="C19" s="103" t="s">
        <v>240</v>
      </c>
      <c r="D19" s="76">
        <v>2058</v>
      </c>
    </row>
    <row r="20" spans="1:4" s="14" customFormat="1" ht="12.75">
      <c r="A20" s="2">
        <v>4</v>
      </c>
      <c r="B20" s="1" t="s">
        <v>241</v>
      </c>
      <c r="C20" s="2">
        <v>2009</v>
      </c>
      <c r="D20" s="76">
        <v>1231</v>
      </c>
    </row>
    <row r="21" spans="1:4" s="14" customFormat="1" ht="13.5" customHeight="1">
      <c r="A21" s="89"/>
      <c r="B21" s="90" t="s">
        <v>0</v>
      </c>
      <c r="C21" s="89"/>
      <c r="D21" s="80">
        <f>SUM(D17:D20)</f>
        <v>5736.57</v>
      </c>
    </row>
    <row r="22" spans="1:4" s="14" customFormat="1" ht="13.5" customHeight="1">
      <c r="A22" s="182" t="s">
        <v>263</v>
      </c>
      <c r="B22" s="182"/>
      <c r="C22" s="182"/>
      <c r="D22" s="182"/>
    </row>
    <row r="23" spans="1:4" s="14" customFormat="1" ht="13.5" customHeight="1">
      <c r="A23" s="2">
        <v>1</v>
      </c>
      <c r="B23" s="120" t="s">
        <v>264</v>
      </c>
      <c r="C23" s="113">
        <v>2009</v>
      </c>
      <c r="D23" s="124">
        <v>799</v>
      </c>
    </row>
    <row r="24" spans="1:4" s="14" customFormat="1" ht="13.5" customHeight="1">
      <c r="A24" s="2">
        <v>2</v>
      </c>
      <c r="B24" s="29" t="s">
        <v>265</v>
      </c>
      <c r="C24" s="2">
        <v>2013</v>
      </c>
      <c r="D24" s="76">
        <v>42416</v>
      </c>
    </row>
    <row r="25" spans="1:4" s="12" customFormat="1" ht="12.75">
      <c r="A25" s="183" t="s">
        <v>0</v>
      </c>
      <c r="B25" s="183" t="s">
        <v>9</v>
      </c>
      <c r="C25" s="89"/>
      <c r="D25" s="80">
        <f>SUM(D23:D24)</f>
        <v>43215</v>
      </c>
    </row>
    <row r="26" spans="1:4" s="12" customFormat="1" ht="12.75" customHeight="1">
      <c r="A26" s="182" t="s">
        <v>272</v>
      </c>
      <c r="B26" s="182"/>
      <c r="C26" s="182"/>
      <c r="D26" s="182"/>
    </row>
    <row r="27" spans="1:4" s="12" customFormat="1" ht="12.75">
      <c r="A27" s="2">
        <v>1</v>
      </c>
      <c r="B27" s="29" t="s">
        <v>139</v>
      </c>
      <c r="C27" s="2">
        <v>2013</v>
      </c>
      <c r="D27" s="92">
        <v>13255</v>
      </c>
    </row>
    <row r="28" spans="1:4" ht="12.75">
      <c r="A28" s="89"/>
      <c r="B28" s="183" t="s">
        <v>21</v>
      </c>
      <c r="C28" s="183"/>
      <c r="D28" s="91">
        <f>SUM(D27:D27)</f>
        <v>13255</v>
      </c>
    </row>
    <row r="29" spans="1:4" ht="12.75">
      <c r="A29" s="182" t="s">
        <v>279</v>
      </c>
      <c r="B29" s="182"/>
      <c r="C29" s="182"/>
      <c r="D29" s="182"/>
    </row>
    <row r="30" spans="1:4" ht="12.75">
      <c r="A30" s="2">
        <v>1</v>
      </c>
      <c r="B30" s="29" t="s">
        <v>280</v>
      </c>
      <c r="C30" s="2">
        <v>2013</v>
      </c>
      <c r="D30" s="92">
        <v>39765</v>
      </c>
    </row>
    <row r="31" spans="1:4" s="15" customFormat="1" ht="12.75">
      <c r="A31" s="89"/>
      <c r="B31" s="90" t="s">
        <v>0</v>
      </c>
      <c r="C31" s="89"/>
      <c r="D31" s="80">
        <f>SUM(D30:D30)</f>
        <v>39765</v>
      </c>
    </row>
    <row r="32" spans="1:4" s="7" customFormat="1" ht="12.75">
      <c r="A32" s="182" t="s">
        <v>284</v>
      </c>
      <c r="B32" s="182"/>
      <c r="C32" s="182"/>
      <c r="D32" s="182"/>
    </row>
    <row r="33" spans="1:4" ht="12.75">
      <c r="A33" s="2">
        <v>1</v>
      </c>
      <c r="B33" s="120" t="s">
        <v>285</v>
      </c>
      <c r="C33" s="113">
        <v>2010</v>
      </c>
      <c r="D33" s="124">
        <v>1220</v>
      </c>
    </row>
    <row r="34" spans="1:4" ht="12.75">
      <c r="A34" s="2">
        <v>2</v>
      </c>
      <c r="B34" s="29" t="s">
        <v>286</v>
      </c>
      <c r="C34" s="2">
        <v>2013</v>
      </c>
      <c r="D34" s="76">
        <v>87483</v>
      </c>
    </row>
    <row r="35" spans="1:6" s="7" customFormat="1" ht="12.75">
      <c r="A35" s="188" t="s">
        <v>0</v>
      </c>
      <c r="B35" s="188"/>
      <c r="C35" s="128"/>
      <c r="D35" s="129">
        <f>SUM(D33:D34)</f>
        <v>88703</v>
      </c>
      <c r="F35" s="13"/>
    </row>
    <row r="36" spans="1:6" s="7" customFormat="1" ht="12.75">
      <c r="A36" s="182" t="s">
        <v>299</v>
      </c>
      <c r="B36" s="182"/>
      <c r="C36" s="182"/>
      <c r="D36" s="182"/>
      <c r="F36" s="13"/>
    </row>
    <row r="37" spans="1:6" s="7" customFormat="1" ht="12.75">
      <c r="A37" s="2">
        <v>1</v>
      </c>
      <c r="B37" s="29" t="s">
        <v>298</v>
      </c>
      <c r="C37" s="2">
        <v>2013</v>
      </c>
      <c r="D37" s="92">
        <v>121946</v>
      </c>
      <c r="F37" s="13"/>
    </row>
    <row r="38" spans="1:4" s="14" customFormat="1" ht="13.5" customHeight="1">
      <c r="A38" s="34">
        <v>2</v>
      </c>
      <c r="B38" s="116" t="s">
        <v>248</v>
      </c>
      <c r="C38" s="113">
        <v>2009</v>
      </c>
      <c r="D38" s="47">
        <v>449</v>
      </c>
    </row>
    <row r="39" spans="1:4" s="14" customFormat="1" ht="13.5" customHeight="1">
      <c r="A39" s="2">
        <v>3</v>
      </c>
      <c r="B39" s="117" t="s">
        <v>249</v>
      </c>
      <c r="C39" s="31">
        <v>2009</v>
      </c>
      <c r="D39" s="118">
        <v>966</v>
      </c>
    </row>
    <row r="40" spans="1:4" s="14" customFormat="1" ht="13.5" customHeight="1">
      <c r="A40" s="34">
        <v>4</v>
      </c>
      <c r="B40" s="117" t="s">
        <v>250</v>
      </c>
      <c r="C40" s="31">
        <v>2010</v>
      </c>
      <c r="D40" s="118">
        <v>1859</v>
      </c>
    </row>
    <row r="41" spans="1:4" s="14" customFormat="1" ht="13.5" customHeight="1">
      <c r="A41" s="2">
        <v>5</v>
      </c>
      <c r="B41" s="117" t="s">
        <v>251</v>
      </c>
      <c r="C41" s="31">
        <v>2010</v>
      </c>
      <c r="D41" s="118">
        <v>1429.06</v>
      </c>
    </row>
    <row r="42" spans="1:5" s="14" customFormat="1" ht="13.5" customHeight="1">
      <c r="A42" s="34">
        <v>6</v>
      </c>
      <c r="B42" s="156" t="s">
        <v>252</v>
      </c>
      <c r="C42" s="31">
        <v>2010</v>
      </c>
      <c r="D42" s="118">
        <v>1100</v>
      </c>
      <c r="E42" s="7"/>
    </row>
    <row r="43" spans="1:4" s="12" customFormat="1" ht="12.75">
      <c r="A43" s="89"/>
      <c r="B43" s="90" t="s">
        <v>0</v>
      </c>
      <c r="C43" s="89"/>
      <c r="D43" s="80">
        <f>SUM(D37:D42)</f>
        <v>127749.06</v>
      </c>
    </row>
    <row r="44" spans="1:4" s="12" customFormat="1" ht="12.75">
      <c r="A44" s="182" t="s">
        <v>309</v>
      </c>
      <c r="B44" s="182"/>
      <c r="C44" s="182"/>
      <c r="D44" s="182"/>
    </row>
    <row r="45" spans="1:4" s="12" customFormat="1" ht="12.75">
      <c r="A45" s="2">
        <v>1</v>
      </c>
      <c r="B45" s="136" t="s">
        <v>310</v>
      </c>
      <c r="C45" s="137">
        <v>2009</v>
      </c>
      <c r="D45" s="138">
        <v>2530.45</v>
      </c>
    </row>
    <row r="46" spans="1:4" s="12" customFormat="1" ht="12.75">
      <c r="A46" s="2">
        <v>2</v>
      </c>
      <c r="B46" s="1" t="s">
        <v>311</v>
      </c>
      <c r="C46" s="2">
        <v>2009</v>
      </c>
      <c r="D46" s="139">
        <v>2530.45</v>
      </c>
    </row>
    <row r="47" spans="1:4" s="12" customFormat="1" ht="25.5">
      <c r="A47" s="2">
        <v>3</v>
      </c>
      <c r="B47" s="1" t="s">
        <v>312</v>
      </c>
      <c r="C47" s="2">
        <v>2012</v>
      </c>
      <c r="D47" s="139">
        <v>3319.52</v>
      </c>
    </row>
    <row r="48" spans="1:4" s="12" customFormat="1" ht="17.25" customHeight="1">
      <c r="A48" s="89"/>
      <c r="B48" s="90" t="s">
        <v>0</v>
      </c>
      <c r="C48" s="89"/>
      <c r="D48" s="140">
        <f>SUM(D45:D47)</f>
        <v>8380.42</v>
      </c>
    </row>
    <row r="49" spans="1:4" s="12" customFormat="1" ht="12.75">
      <c r="A49" s="22"/>
      <c r="B49" s="23"/>
      <c r="C49" s="49"/>
      <c r="D49" s="50"/>
    </row>
    <row r="50" spans="1:4" s="12" customFormat="1" ht="12.75">
      <c r="A50" s="21"/>
      <c r="B50" s="20"/>
      <c r="C50" s="24"/>
      <c r="D50" s="48"/>
    </row>
    <row r="51" spans="1:4" s="12" customFormat="1" ht="12.75">
      <c r="A51" s="189" t="s">
        <v>7</v>
      </c>
      <c r="B51" s="189"/>
      <c r="C51" s="189"/>
      <c r="D51" s="189"/>
    </row>
    <row r="52" spans="1:4" s="12" customFormat="1" ht="25.5">
      <c r="A52" s="3" t="s">
        <v>23</v>
      </c>
      <c r="B52" s="3" t="s">
        <v>31</v>
      </c>
      <c r="C52" s="3" t="s">
        <v>32</v>
      </c>
      <c r="D52" s="41" t="s">
        <v>33</v>
      </c>
    </row>
    <row r="53" spans="1:4" ht="12.75">
      <c r="A53" s="182" t="s">
        <v>52</v>
      </c>
      <c r="B53" s="182"/>
      <c r="C53" s="182"/>
      <c r="D53" s="182"/>
    </row>
    <row r="54" spans="1:4" s="12" customFormat="1" ht="12.75">
      <c r="A54" s="2">
        <v>1</v>
      </c>
      <c r="B54" s="29" t="s">
        <v>143</v>
      </c>
      <c r="C54" s="2">
        <v>2013</v>
      </c>
      <c r="D54" s="92">
        <v>9000</v>
      </c>
    </row>
    <row r="55" spans="1:4" s="12" customFormat="1" ht="12.75">
      <c r="A55" s="89"/>
      <c r="B55" s="90" t="s">
        <v>0</v>
      </c>
      <c r="C55" s="89"/>
      <c r="D55" s="91">
        <f>SUM(D54:D54)</f>
        <v>9000</v>
      </c>
    </row>
    <row r="56" spans="1:4" ht="13.5" customHeight="1">
      <c r="A56" s="182" t="s">
        <v>299</v>
      </c>
      <c r="B56" s="182"/>
      <c r="C56" s="182"/>
      <c r="D56" s="182"/>
    </row>
    <row r="57" spans="1:4" s="14" customFormat="1" ht="12.75">
      <c r="A57" s="2">
        <v>1</v>
      </c>
      <c r="B57" s="35" t="s">
        <v>253</v>
      </c>
      <c r="C57" s="113">
        <v>2009</v>
      </c>
      <c r="D57" s="47">
        <v>538</v>
      </c>
    </row>
    <row r="58" spans="1:4" s="14" customFormat="1" ht="12.75">
      <c r="A58" s="2">
        <v>2</v>
      </c>
      <c r="B58" s="120" t="s">
        <v>254</v>
      </c>
      <c r="C58" s="113">
        <v>2010</v>
      </c>
      <c r="D58" s="47">
        <v>1995.01</v>
      </c>
    </row>
    <row r="59" spans="1:4" s="14" customFormat="1" ht="12.75">
      <c r="A59" s="2">
        <v>3</v>
      </c>
      <c r="B59" s="120" t="s">
        <v>255</v>
      </c>
      <c r="C59" s="113">
        <v>2010</v>
      </c>
      <c r="D59" s="47">
        <v>600</v>
      </c>
    </row>
    <row r="60" spans="1:4" s="14" customFormat="1" ht="13.5" customHeight="1">
      <c r="A60" s="89"/>
      <c r="B60" s="90" t="s">
        <v>0</v>
      </c>
      <c r="C60" s="89"/>
      <c r="D60" s="80">
        <f>SUM(D57:D59)</f>
        <v>3133.01</v>
      </c>
    </row>
    <row r="61" spans="1:4" s="14" customFormat="1" ht="13.5" customHeight="1">
      <c r="A61" s="182" t="s">
        <v>284</v>
      </c>
      <c r="B61" s="182"/>
      <c r="C61" s="182"/>
      <c r="D61" s="182"/>
    </row>
    <row r="62" spans="1:4" s="14" customFormat="1" ht="13.5" customHeight="1">
      <c r="A62" s="34">
        <v>1</v>
      </c>
      <c r="B62" s="120" t="s">
        <v>287</v>
      </c>
      <c r="C62" s="113">
        <v>2010</v>
      </c>
      <c r="D62" s="47">
        <v>567</v>
      </c>
    </row>
    <row r="63" spans="1:4" s="14" customFormat="1" ht="13.5" customHeight="1">
      <c r="A63" s="119"/>
      <c r="B63" s="183" t="s">
        <v>0</v>
      </c>
      <c r="C63" s="183" t="s">
        <v>9</v>
      </c>
      <c r="D63" s="80">
        <f>SUM(D62:D62)</f>
        <v>567</v>
      </c>
    </row>
    <row r="64" spans="1:4" s="14" customFormat="1" ht="13.5" customHeight="1">
      <c r="A64" s="182" t="s">
        <v>309</v>
      </c>
      <c r="B64" s="182"/>
      <c r="C64" s="182"/>
      <c r="D64" s="182"/>
    </row>
    <row r="65" spans="1:4" s="14" customFormat="1" ht="13.5" customHeight="1">
      <c r="A65" s="2">
        <v>1</v>
      </c>
      <c r="B65" s="1" t="s">
        <v>313</v>
      </c>
      <c r="C65" s="2">
        <v>2010</v>
      </c>
      <c r="D65" s="86">
        <v>1757.5</v>
      </c>
    </row>
    <row r="66" spans="1:4" s="14" customFormat="1" ht="13.5" customHeight="1">
      <c r="A66" s="2">
        <v>2</v>
      </c>
      <c r="B66" s="1" t="s">
        <v>314</v>
      </c>
      <c r="C66" s="2">
        <v>2012</v>
      </c>
      <c r="D66" s="86">
        <v>3497</v>
      </c>
    </row>
    <row r="67" spans="1:4" s="14" customFormat="1" ht="13.5" customHeight="1">
      <c r="A67" s="2"/>
      <c r="B67" s="1" t="s">
        <v>374</v>
      </c>
      <c r="C67" s="2"/>
      <c r="D67" s="86">
        <v>1856</v>
      </c>
    </row>
    <row r="68" spans="1:4" s="14" customFormat="1" ht="13.5" customHeight="1">
      <c r="A68" s="2"/>
      <c r="B68" s="1" t="s">
        <v>373</v>
      </c>
      <c r="C68" s="2"/>
      <c r="D68" s="86">
        <v>942.28</v>
      </c>
    </row>
    <row r="69" spans="1:4" s="12" customFormat="1" ht="12.75">
      <c r="A69" s="183" t="s">
        <v>0</v>
      </c>
      <c r="B69" s="183" t="s">
        <v>9</v>
      </c>
      <c r="C69" s="89"/>
      <c r="D69" s="80">
        <f>SUM(D65:D68)</f>
        <v>8052.78</v>
      </c>
    </row>
    <row r="70" spans="1:4" s="12" customFormat="1" ht="12.75">
      <c r="A70" s="17"/>
      <c r="B70" s="17"/>
      <c r="C70" s="18"/>
      <c r="D70" s="33"/>
    </row>
    <row r="71" spans="1:4" s="12" customFormat="1" ht="12.75">
      <c r="A71" s="17"/>
      <c r="B71" s="17"/>
      <c r="C71" s="18"/>
      <c r="D71" s="33"/>
    </row>
    <row r="72" spans="1:4" s="12" customFormat="1" ht="12.75">
      <c r="A72" s="17"/>
      <c r="B72" s="190" t="s">
        <v>34</v>
      </c>
      <c r="C72" s="190"/>
      <c r="D72" s="51">
        <f>D48+D43+D35+D31+D28+D25+D21+D15</f>
        <v>404123.38</v>
      </c>
    </row>
    <row r="73" spans="1:4" s="12" customFormat="1" ht="12.75">
      <c r="A73" s="17"/>
      <c r="B73" s="190" t="s">
        <v>35</v>
      </c>
      <c r="C73" s="190"/>
      <c r="D73" s="51">
        <f>D69+D63+D60+D55</f>
        <v>20752.79</v>
      </c>
    </row>
    <row r="74" spans="1:4" s="12" customFormat="1" ht="12.75">
      <c r="A74" s="17"/>
      <c r="B74" s="17"/>
      <c r="C74" s="18"/>
      <c r="D74" s="33"/>
    </row>
    <row r="75" spans="1:4" s="12" customFormat="1" ht="12.75">
      <c r="A75" s="17"/>
      <c r="B75" s="17"/>
      <c r="C75" s="18"/>
      <c r="D75" s="33"/>
    </row>
    <row r="76" spans="1:4" s="12" customFormat="1" ht="12.75">
      <c r="A76" s="17"/>
      <c r="B76" s="17"/>
      <c r="C76" s="18"/>
      <c r="D76" s="33"/>
    </row>
    <row r="77" spans="1:4" s="12" customFormat="1" ht="12.75">
      <c r="A77" s="17"/>
      <c r="B77" s="17"/>
      <c r="C77" s="18"/>
      <c r="D77" s="33"/>
    </row>
    <row r="78" spans="1:4" s="12" customFormat="1" ht="12.75">
      <c r="A78" s="17"/>
      <c r="B78" s="17"/>
      <c r="C78" s="18"/>
      <c r="D78" s="33"/>
    </row>
    <row r="79" spans="1:4" s="12" customFormat="1" ht="12.75">
      <c r="A79" s="17"/>
      <c r="B79" s="17"/>
      <c r="C79" s="18"/>
      <c r="D79" s="33"/>
    </row>
    <row r="80" spans="1:4" s="12" customFormat="1" ht="12.75">
      <c r="A80" s="17"/>
      <c r="B80" s="17"/>
      <c r="C80" s="18"/>
      <c r="D80" s="33"/>
    </row>
    <row r="81" spans="1:4" s="12" customFormat="1" ht="12.75">
      <c r="A81" s="17"/>
      <c r="B81" s="17"/>
      <c r="C81" s="18"/>
      <c r="D81" s="33"/>
    </row>
    <row r="82" spans="1:4" s="12" customFormat="1" ht="12.75">
      <c r="A82" s="17"/>
      <c r="B82" s="17"/>
      <c r="C82" s="18"/>
      <c r="D82" s="33"/>
    </row>
    <row r="83" spans="1:4" s="12" customFormat="1" ht="12.75">
      <c r="A83" s="17"/>
      <c r="B83" s="17"/>
      <c r="C83" s="18"/>
      <c r="D83" s="33"/>
    </row>
    <row r="84" spans="1:4" s="12" customFormat="1" ht="12.75">
      <c r="A84" s="17"/>
      <c r="B84" s="17"/>
      <c r="C84" s="18"/>
      <c r="D84" s="33"/>
    </row>
    <row r="85" spans="1:4" s="12" customFormat="1" ht="12.75">
      <c r="A85" s="17"/>
      <c r="B85" s="17"/>
      <c r="C85" s="18"/>
      <c r="D85" s="33"/>
    </row>
    <row r="86" spans="1:4" s="12" customFormat="1" ht="12.75">
      <c r="A86" s="17"/>
      <c r="B86" s="17"/>
      <c r="C86" s="18"/>
      <c r="D86" s="33"/>
    </row>
    <row r="87" spans="1:4" s="12" customFormat="1" ht="14.25" customHeight="1">
      <c r="A87" s="17"/>
      <c r="B87" s="17"/>
      <c r="C87" s="18"/>
      <c r="D87" s="33"/>
    </row>
    <row r="88" spans="1:4" ht="12.75">
      <c r="A88" s="17"/>
      <c r="C88" s="18"/>
      <c r="D88" s="33"/>
    </row>
    <row r="89" spans="1:4" s="14" customFormat="1" ht="12.75">
      <c r="A89" s="17"/>
      <c r="B89" s="17"/>
      <c r="C89" s="18"/>
      <c r="D89" s="33"/>
    </row>
    <row r="90" spans="1:4" s="14" customFormat="1" ht="12.75">
      <c r="A90" s="17"/>
      <c r="B90" s="17"/>
      <c r="C90" s="18"/>
      <c r="D90" s="33"/>
    </row>
    <row r="91" spans="1:4" s="14" customFormat="1" ht="18" customHeight="1">
      <c r="A91" s="17"/>
      <c r="B91" s="17"/>
      <c r="C91" s="18"/>
      <c r="D91" s="33"/>
    </row>
    <row r="92" spans="1:4" ht="12.75">
      <c r="A92" s="17"/>
      <c r="C92" s="18"/>
      <c r="D92" s="33"/>
    </row>
    <row r="93" spans="1:4" s="7" customFormat="1" ht="12.75">
      <c r="A93" s="17"/>
      <c r="B93" s="17"/>
      <c r="C93" s="18"/>
      <c r="D93" s="33"/>
    </row>
    <row r="94" spans="1:4" s="7" customFormat="1" ht="12.75">
      <c r="A94" s="17"/>
      <c r="B94" s="17"/>
      <c r="C94" s="18"/>
      <c r="D94" s="33"/>
    </row>
    <row r="95" spans="1:4" ht="12.75">
      <c r="A95" s="17"/>
      <c r="C95" s="18"/>
      <c r="D95" s="33"/>
    </row>
    <row r="96" spans="1:4" s="12" customFormat="1" ht="12.75">
      <c r="A96" s="17"/>
      <c r="B96" s="17"/>
      <c r="C96" s="18"/>
      <c r="D96" s="33"/>
    </row>
    <row r="97" spans="1:4" s="12" customFormat="1" ht="12.75">
      <c r="A97" s="17"/>
      <c r="B97" s="17"/>
      <c r="C97" s="18"/>
      <c r="D97" s="33"/>
    </row>
    <row r="98" spans="1:4" s="12" customFormat="1" ht="12.75">
      <c r="A98" s="17"/>
      <c r="B98" s="17"/>
      <c r="C98" s="18"/>
      <c r="D98" s="33"/>
    </row>
    <row r="99" spans="1:4" s="12" customFormat="1" ht="12.75">
      <c r="A99" s="17"/>
      <c r="B99" s="17"/>
      <c r="C99" s="18"/>
      <c r="D99" s="33"/>
    </row>
    <row r="100" spans="1:4" s="12" customFormat="1" ht="12.75">
      <c r="A100" s="17"/>
      <c r="B100" s="17"/>
      <c r="C100" s="18"/>
      <c r="D100" s="33"/>
    </row>
    <row r="101" spans="1:4" s="12" customFormat="1" ht="12.75">
      <c r="A101" s="17"/>
      <c r="B101" s="17"/>
      <c r="C101" s="18"/>
      <c r="D101" s="33"/>
    </row>
    <row r="102" spans="1:4" s="12" customFormat="1" ht="12.75">
      <c r="A102" s="17"/>
      <c r="B102" s="17"/>
      <c r="C102" s="18"/>
      <c r="D102" s="33"/>
    </row>
    <row r="103" spans="1:4" s="12" customFormat="1" ht="12.75">
      <c r="A103" s="17"/>
      <c r="B103" s="17"/>
      <c r="C103" s="18"/>
      <c r="D103" s="33"/>
    </row>
    <row r="104" spans="1:4" s="12" customFormat="1" ht="12.75">
      <c r="A104" s="17"/>
      <c r="B104" s="17"/>
      <c r="C104" s="18"/>
      <c r="D104" s="33"/>
    </row>
    <row r="105" spans="1:4" s="12" customFormat="1" ht="12.75">
      <c r="A105" s="17"/>
      <c r="B105" s="17"/>
      <c r="C105" s="18"/>
      <c r="D105" s="33"/>
    </row>
    <row r="106" spans="1:4" s="7" customFormat="1" ht="12.75">
      <c r="A106" s="17"/>
      <c r="B106" s="17"/>
      <c r="C106" s="18"/>
      <c r="D106" s="33"/>
    </row>
    <row r="107" spans="1:4" ht="12.75">
      <c r="A107" s="17"/>
      <c r="C107" s="18"/>
      <c r="D107" s="33"/>
    </row>
    <row r="108" spans="1:4" ht="12.75">
      <c r="A108" s="17"/>
      <c r="C108" s="18"/>
      <c r="D108" s="33"/>
    </row>
    <row r="109" spans="1:4" ht="12.75">
      <c r="A109" s="17"/>
      <c r="C109" s="18"/>
      <c r="D109" s="33"/>
    </row>
    <row r="110" spans="1:4" ht="12.75">
      <c r="A110" s="17"/>
      <c r="C110" s="18"/>
      <c r="D110" s="33"/>
    </row>
    <row r="111" spans="1:4" ht="12.75">
      <c r="A111" s="17"/>
      <c r="C111" s="18"/>
      <c r="D111" s="33"/>
    </row>
    <row r="112" spans="1:4" ht="12.75">
      <c r="A112" s="17"/>
      <c r="C112" s="18"/>
      <c r="D112" s="33"/>
    </row>
    <row r="113" spans="1:4" ht="12.75">
      <c r="A113" s="17"/>
      <c r="C113" s="18"/>
      <c r="D113" s="33"/>
    </row>
    <row r="114" spans="1:4" ht="12.75">
      <c r="A114" s="17"/>
      <c r="C114" s="18"/>
      <c r="D114" s="33"/>
    </row>
    <row r="115" spans="1:4" ht="12.75">
      <c r="A115" s="17"/>
      <c r="C115" s="18"/>
      <c r="D115" s="33"/>
    </row>
    <row r="116" spans="1:4" ht="12.75">
      <c r="A116" s="17"/>
      <c r="C116" s="18"/>
      <c r="D116" s="33"/>
    </row>
    <row r="117" spans="1:4" ht="12.75">
      <c r="A117" s="17"/>
      <c r="C117" s="18"/>
      <c r="D117" s="33"/>
    </row>
    <row r="118" spans="1:4" ht="12.75">
      <c r="A118" s="17"/>
      <c r="C118" s="18"/>
      <c r="D118" s="33"/>
    </row>
    <row r="119" spans="1:4" ht="14.25" customHeight="1">
      <c r="A119" s="17"/>
      <c r="C119" s="18"/>
      <c r="D119" s="33"/>
    </row>
    <row r="120" spans="1:4" ht="12.75">
      <c r="A120" s="17"/>
      <c r="C120" s="18"/>
      <c r="D120" s="33"/>
    </row>
    <row r="121" spans="1:4" ht="12.75">
      <c r="A121" s="17"/>
      <c r="C121" s="18"/>
      <c r="D121" s="33"/>
    </row>
    <row r="122" spans="1:4" ht="14.25" customHeight="1">
      <c r="A122" s="17"/>
      <c r="C122" s="18"/>
      <c r="D122" s="33"/>
    </row>
    <row r="123" spans="1:4" ht="12.75">
      <c r="A123" s="17"/>
      <c r="C123" s="18"/>
      <c r="D123" s="33"/>
    </row>
    <row r="124" spans="1:4" s="7" customFormat="1" ht="12.75">
      <c r="A124" s="17"/>
      <c r="B124" s="17"/>
      <c r="C124" s="18"/>
      <c r="D124" s="33"/>
    </row>
    <row r="125" spans="1:4" s="7" customFormat="1" ht="12.75">
      <c r="A125" s="17"/>
      <c r="B125" s="17"/>
      <c r="C125" s="18"/>
      <c r="D125" s="33"/>
    </row>
    <row r="126" spans="1:4" s="7" customFormat="1" ht="12.75">
      <c r="A126" s="17"/>
      <c r="B126" s="17"/>
      <c r="C126" s="18"/>
      <c r="D126" s="33"/>
    </row>
    <row r="127" spans="1:4" s="7" customFormat="1" ht="12.75">
      <c r="A127" s="17"/>
      <c r="B127" s="17"/>
      <c r="C127" s="18"/>
      <c r="D127" s="33"/>
    </row>
    <row r="128" spans="1:4" s="7" customFormat="1" ht="12.75">
      <c r="A128" s="17"/>
      <c r="B128" s="17"/>
      <c r="C128" s="18"/>
      <c r="D128" s="33"/>
    </row>
    <row r="129" spans="1:4" s="7" customFormat="1" ht="12.75">
      <c r="A129" s="17"/>
      <c r="B129" s="17"/>
      <c r="C129" s="18"/>
      <c r="D129" s="33"/>
    </row>
    <row r="130" spans="1:4" s="7" customFormat="1" ht="12.75">
      <c r="A130" s="17"/>
      <c r="B130" s="17"/>
      <c r="C130" s="18"/>
      <c r="D130" s="33"/>
    </row>
    <row r="131" spans="1:4" ht="12.75" customHeight="1">
      <c r="A131" s="17"/>
      <c r="C131" s="18"/>
      <c r="D131" s="33"/>
    </row>
    <row r="132" spans="1:4" s="12" customFormat="1" ht="12.75">
      <c r="A132" s="17"/>
      <c r="B132" s="17"/>
      <c r="C132" s="18"/>
      <c r="D132" s="33"/>
    </row>
    <row r="133" spans="1:4" s="12" customFormat="1" ht="12.75">
      <c r="A133" s="17"/>
      <c r="B133" s="17"/>
      <c r="C133" s="18"/>
      <c r="D133" s="33"/>
    </row>
    <row r="134" spans="1:4" s="12" customFormat="1" ht="12.75">
      <c r="A134" s="17"/>
      <c r="B134" s="17"/>
      <c r="C134" s="18"/>
      <c r="D134" s="33"/>
    </row>
    <row r="135" spans="1:4" s="12" customFormat="1" ht="12.75">
      <c r="A135" s="17"/>
      <c r="B135" s="17"/>
      <c r="C135" s="18"/>
      <c r="D135" s="33"/>
    </row>
    <row r="136" spans="1:4" s="12" customFormat="1" ht="12.75">
      <c r="A136" s="17"/>
      <c r="B136" s="17"/>
      <c r="C136" s="18"/>
      <c r="D136" s="33"/>
    </row>
    <row r="137" spans="1:4" s="12" customFormat="1" ht="12.75">
      <c r="A137" s="17"/>
      <c r="B137" s="17"/>
      <c r="C137" s="18"/>
      <c r="D137" s="33"/>
    </row>
    <row r="138" spans="1:4" s="12" customFormat="1" ht="12.75">
      <c r="A138" s="17"/>
      <c r="B138" s="17"/>
      <c r="C138" s="18"/>
      <c r="D138" s="33"/>
    </row>
    <row r="139" spans="1:4" s="12" customFormat="1" ht="18" customHeight="1">
      <c r="A139" s="17"/>
      <c r="B139" s="17"/>
      <c r="C139" s="18"/>
      <c r="D139" s="33"/>
    </row>
    <row r="140" spans="1:4" ht="12.75">
      <c r="A140" s="17"/>
      <c r="C140" s="18"/>
      <c r="D140" s="33"/>
    </row>
    <row r="141" spans="1:4" s="7" customFormat="1" ht="12.75">
      <c r="A141" s="17"/>
      <c r="B141" s="17"/>
      <c r="C141" s="18"/>
      <c r="D141" s="33"/>
    </row>
    <row r="142" spans="1:4" s="7" customFormat="1" ht="12.75">
      <c r="A142" s="17"/>
      <c r="B142" s="17"/>
      <c r="C142" s="18"/>
      <c r="D142" s="33"/>
    </row>
    <row r="143" spans="1:4" s="7" customFormat="1" ht="12.75">
      <c r="A143" s="17"/>
      <c r="B143" s="17"/>
      <c r="C143" s="18"/>
      <c r="D143" s="33"/>
    </row>
    <row r="144" spans="1:4" ht="12.75" customHeight="1">
      <c r="A144" s="17"/>
      <c r="C144" s="18"/>
      <c r="D144" s="33"/>
    </row>
    <row r="145" spans="1:4" s="7" customFormat="1" ht="12.75">
      <c r="A145" s="17"/>
      <c r="B145" s="17"/>
      <c r="C145" s="18"/>
      <c r="D145" s="33"/>
    </row>
    <row r="146" spans="1:4" s="7" customFormat="1" ht="12.75">
      <c r="A146" s="17"/>
      <c r="B146" s="17"/>
      <c r="C146" s="18"/>
      <c r="D146" s="33"/>
    </row>
    <row r="147" spans="1:4" s="7" customFormat="1" ht="12.75">
      <c r="A147" s="17"/>
      <c r="B147" s="17"/>
      <c r="C147" s="18"/>
      <c r="D147" s="33"/>
    </row>
    <row r="148" spans="1:4" s="7" customFormat="1" ht="12.75">
      <c r="A148" s="17"/>
      <c r="B148" s="17"/>
      <c r="C148" s="18"/>
      <c r="D148" s="33"/>
    </row>
    <row r="149" spans="1:4" s="7" customFormat="1" ht="12.75">
      <c r="A149" s="17"/>
      <c r="B149" s="17"/>
      <c r="C149" s="18"/>
      <c r="D149" s="33"/>
    </row>
    <row r="150" spans="1:4" s="7" customFormat="1" ht="12.75">
      <c r="A150" s="17"/>
      <c r="B150" s="17"/>
      <c r="C150" s="18"/>
      <c r="D150" s="33"/>
    </row>
    <row r="151" spans="1:4" ht="12.75">
      <c r="A151" s="17"/>
      <c r="C151" s="18"/>
      <c r="D151" s="33"/>
    </row>
    <row r="152" spans="1:4" ht="12.75">
      <c r="A152" s="17"/>
      <c r="C152" s="18"/>
      <c r="D152" s="33"/>
    </row>
    <row r="153" spans="1:4" ht="12.75">
      <c r="A153" s="17"/>
      <c r="C153" s="18"/>
      <c r="D153" s="33"/>
    </row>
    <row r="154" spans="1:4" ht="14.25" customHeight="1">
      <c r="A154" s="17"/>
      <c r="C154" s="18"/>
      <c r="D154" s="33"/>
    </row>
    <row r="155" spans="1:4" ht="12.75">
      <c r="A155" s="17"/>
      <c r="C155" s="18"/>
      <c r="D155" s="33"/>
    </row>
    <row r="156" spans="1:4" ht="12.75">
      <c r="A156" s="17"/>
      <c r="C156" s="18"/>
      <c r="D156" s="33"/>
    </row>
    <row r="157" spans="1:4" ht="12.75">
      <c r="A157" s="17"/>
      <c r="C157" s="18"/>
      <c r="D157" s="33"/>
    </row>
    <row r="158" spans="1:4" ht="12.75">
      <c r="A158" s="17"/>
      <c r="C158" s="18"/>
      <c r="D158" s="33"/>
    </row>
    <row r="159" spans="1:4" ht="12.75">
      <c r="A159" s="17"/>
      <c r="C159" s="18"/>
      <c r="D159" s="33"/>
    </row>
    <row r="160" spans="1:4" ht="12.75">
      <c r="A160" s="17"/>
      <c r="C160" s="18"/>
      <c r="D160" s="33"/>
    </row>
    <row r="161" spans="1:4" ht="12.75">
      <c r="A161" s="17"/>
      <c r="C161" s="18"/>
      <c r="D161" s="33"/>
    </row>
    <row r="162" spans="1:4" ht="12.75">
      <c r="A162" s="17"/>
      <c r="C162" s="18"/>
      <c r="D162" s="33"/>
    </row>
    <row r="163" spans="1:4" ht="12.75">
      <c r="A163" s="17"/>
      <c r="C163" s="18"/>
      <c r="D163" s="33"/>
    </row>
    <row r="164" spans="1:4" ht="12.75">
      <c r="A164" s="17"/>
      <c r="C164" s="18"/>
      <c r="D164" s="33"/>
    </row>
    <row r="165" spans="1:4" ht="12.75">
      <c r="A165" s="17"/>
      <c r="C165" s="18"/>
      <c r="D165" s="33"/>
    </row>
    <row r="166" spans="1:4" ht="12.75">
      <c r="A166" s="17"/>
      <c r="C166" s="18"/>
      <c r="D166" s="33"/>
    </row>
    <row r="167" spans="1:4" ht="12.75">
      <c r="A167" s="17"/>
      <c r="C167" s="18"/>
      <c r="D167" s="33"/>
    </row>
    <row r="168" spans="1:4" ht="12.75">
      <c r="A168" s="17"/>
      <c r="C168" s="18"/>
      <c r="D168" s="33"/>
    </row>
    <row r="169" spans="1:4" ht="12.75">
      <c r="A169" s="17"/>
      <c r="C169" s="18"/>
      <c r="D169" s="33"/>
    </row>
    <row r="170" spans="1:4" ht="12.75">
      <c r="A170" s="17"/>
      <c r="C170" s="18"/>
      <c r="D170" s="33"/>
    </row>
    <row r="171" spans="1:4" ht="12.75">
      <c r="A171" s="17"/>
      <c r="C171" s="18"/>
      <c r="D171" s="33"/>
    </row>
    <row r="172" spans="1:4" ht="12.75">
      <c r="A172" s="17"/>
      <c r="C172" s="18"/>
      <c r="D172" s="33"/>
    </row>
    <row r="173" spans="1:4" ht="12.75">
      <c r="A173" s="17"/>
      <c r="C173" s="18"/>
      <c r="D173" s="33"/>
    </row>
    <row r="174" spans="1:4" ht="12.75">
      <c r="A174" s="17"/>
      <c r="C174" s="18"/>
      <c r="D174" s="33"/>
    </row>
    <row r="175" spans="1:4" ht="12.75">
      <c r="A175" s="17"/>
      <c r="C175" s="18"/>
      <c r="D175" s="33"/>
    </row>
    <row r="176" spans="1:4" ht="12.75">
      <c r="A176" s="17"/>
      <c r="C176" s="18"/>
      <c r="D176" s="33"/>
    </row>
    <row r="177" spans="1:4" ht="12.75">
      <c r="A177" s="17"/>
      <c r="C177" s="18"/>
      <c r="D177" s="33"/>
    </row>
    <row r="178" spans="1:4" ht="12.75">
      <c r="A178" s="17"/>
      <c r="C178" s="18"/>
      <c r="D178" s="33"/>
    </row>
    <row r="179" spans="1:4" ht="12.75">
      <c r="A179" s="17"/>
      <c r="C179" s="18"/>
      <c r="D179" s="33"/>
    </row>
    <row r="180" spans="1:4" ht="12.75">
      <c r="A180" s="17"/>
      <c r="C180" s="18"/>
      <c r="D180" s="33"/>
    </row>
    <row r="181" spans="1:4" ht="12.75">
      <c r="A181" s="17"/>
      <c r="C181" s="18"/>
      <c r="D181" s="33"/>
    </row>
    <row r="182" spans="1:4" ht="12.75">
      <c r="A182" s="17"/>
      <c r="C182" s="18"/>
      <c r="D182" s="33"/>
    </row>
    <row r="183" spans="1:4" ht="12.75">
      <c r="A183" s="17"/>
      <c r="C183" s="18"/>
      <c r="D183" s="33"/>
    </row>
    <row r="184" spans="1:4" ht="12.75">
      <c r="A184" s="17"/>
      <c r="C184" s="18"/>
      <c r="D184" s="33"/>
    </row>
    <row r="185" spans="1:4" ht="12.75">
      <c r="A185" s="17"/>
      <c r="C185" s="18"/>
      <c r="D185" s="33"/>
    </row>
    <row r="186" spans="1:4" ht="12.75">
      <c r="A186" s="17"/>
      <c r="C186" s="18"/>
      <c r="D186" s="33"/>
    </row>
    <row r="187" spans="1:4" s="12" customFormat="1" ht="12.75">
      <c r="A187" s="17"/>
      <c r="B187" s="17"/>
      <c r="C187" s="18"/>
      <c r="D187" s="33"/>
    </row>
    <row r="188" spans="1:4" s="12" customFormat="1" ht="12.75">
      <c r="A188" s="17"/>
      <c r="B188" s="17"/>
      <c r="C188" s="18"/>
      <c r="D188" s="33"/>
    </row>
    <row r="189" spans="1:4" s="12" customFormat="1" ht="12.75">
      <c r="A189" s="17"/>
      <c r="B189" s="17"/>
      <c r="C189" s="18"/>
      <c r="D189" s="33"/>
    </row>
    <row r="190" spans="1:4" s="12" customFormat="1" ht="12.75">
      <c r="A190" s="17"/>
      <c r="B190" s="17"/>
      <c r="C190" s="18"/>
      <c r="D190" s="33"/>
    </row>
    <row r="191" spans="1:4" s="12" customFormat="1" ht="12.75">
      <c r="A191" s="17"/>
      <c r="B191" s="17"/>
      <c r="C191" s="18"/>
      <c r="D191" s="33"/>
    </row>
    <row r="192" spans="1:4" s="12" customFormat="1" ht="12.75">
      <c r="A192" s="17"/>
      <c r="B192" s="17"/>
      <c r="C192" s="18"/>
      <c r="D192" s="33"/>
    </row>
    <row r="193" spans="1:4" s="12" customFormat="1" ht="12.75">
      <c r="A193" s="17"/>
      <c r="B193" s="17"/>
      <c r="C193" s="18"/>
      <c r="D193" s="33"/>
    </row>
    <row r="194" spans="1:4" s="12" customFormat="1" ht="12.75">
      <c r="A194" s="17"/>
      <c r="B194" s="17"/>
      <c r="C194" s="18"/>
      <c r="D194" s="33"/>
    </row>
    <row r="195" spans="1:4" s="12" customFormat="1" ht="12.75">
      <c r="A195" s="17"/>
      <c r="B195" s="17"/>
      <c r="C195" s="18"/>
      <c r="D195" s="33"/>
    </row>
    <row r="196" spans="1:4" s="12" customFormat="1" ht="12.75">
      <c r="A196" s="17"/>
      <c r="B196" s="17"/>
      <c r="C196" s="18"/>
      <c r="D196" s="33"/>
    </row>
    <row r="197" spans="1:4" s="12" customFormat="1" ht="12.75">
      <c r="A197" s="17"/>
      <c r="B197" s="17"/>
      <c r="C197" s="18"/>
      <c r="D197" s="33"/>
    </row>
    <row r="198" spans="1:4" s="12" customFormat="1" ht="12.75">
      <c r="A198" s="17"/>
      <c r="B198" s="17"/>
      <c r="C198" s="18"/>
      <c r="D198" s="33"/>
    </row>
    <row r="199" spans="1:4" s="12" customFormat="1" ht="12.75">
      <c r="A199" s="17"/>
      <c r="B199" s="17"/>
      <c r="C199" s="18"/>
      <c r="D199" s="33"/>
    </row>
    <row r="200" spans="1:4" s="12" customFormat="1" ht="12.75">
      <c r="A200" s="17"/>
      <c r="B200" s="17"/>
      <c r="C200" s="18"/>
      <c r="D200" s="33"/>
    </row>
    <row r="201" spans="1:4" s="12" customFormat="1" ht="12.75">
      <c r="A201" s="17"/>
      <c r="B201" s="17"/>
      <c r="C201" s="18"/>
      <c r="D201" s="33"/>
    </row>
    <row r="202" spans="1:4" s="12" customFormat="1" ht="12.75">
      <c r="A202" s="17"/>
      <c r="B202" s="17"/>
      <c r="C202" s="18"/>
      <c r="D202" s="33"/>
    </row>
    <row r="203" spans="1:4" s="12" customFormat="1" ht="12.75">
      <c r="A203" s="17"/>
      <c r="B203" s="17"/>
      <c r="C203" s="18"/>
      <c r="D203" s="33"/>
    </row>
    <row r="204" spans="1:4" s="12" customFormat="1" ht="12.75">
      <c r="A204" s="17"/>
      <c r="B204" s="17"/>
      <c r="C204" s="18"/>
      <c r="D204" s="33"/>
    </row>
    <row r="205" spans="1:4" s="12" customFormat="1" ht="12.75">
      <c r="A205" s="17"/>
      <c r="B205" s="17"/>
      <c r="C205" s="18"/>
      <c r="D205" s="33"/>
    </row>
    <row r="206" spans="1:4" s="12" customFormat="1" ht="12.75">
      <c r="A206" s="17"/>
      <c r="B206" s="17"/>
      <c r="C206" s="18"/>
      <c r="D206" s="33"/>
    </row>
    <row r="207" spans="1:4" s="12" customFormat="1" ht="12.75">
      <c r="A207" s="17"/>
      <c r="B207" s="17"/>
      <c r="C207" s="18"/>
      <c r="D207" s="33"/>
    </row>
    <row r="208" spans="1:4" s="12" customFormat="1" ht="12.75">
      <c r="A208" s="17"/>
      <c r="B208" s="17"/>
      <c r="C208" s="18"/>
      <c r="D208" s="33"/>
    </row>
    <row r="209" spans="1:4" s="12" customFormat="1" ht="12.75">
      <c r="A209" s="17"/>
      <c r="B209" s="17"/>
      <c r="C209" s="18"/>
      <c r="D209" s="33"/>
    </row>
    <row r="210" spans="1:4" s="12" customFormat="1" ht="12.75">
      <c r="A210" s="17"/>
      <c r="B210" s="17"/>
      <c r="C210" s="18"/>
      <c r="D210" s="33"/>
    </row>
    <row r="211" spans="1:4" s="12" customFormat="1" ht="12.75">
      <c r="A211" s="17"/>
      <c r="B211" s="17"/>
      <c r="C211" s="18"/>
      <c r="D211" s="33"/>
    </row>
    <row r="212" spans="1:4" s="12" customFormat="1" ht="12.75">
      <c r="A212" s="17"/>
      <c r="B212" s="17"/>
      <c r="C212" s="18"/>
      <c r="D212" s="33"/>
    </row>
    <row r="213" spans="1:4" s="12" customFormat="1" ht="12.75">
      <c r="A213" s="17"/>
      <c r="B213" s="17"/>
      <c r="C213" s="18"/>
      <c r="D213" s="33"/>
    </row>
    <row r="214" spans="1:4" s="12" customFormat="1" ht="12.75">
      <c r="A214" s="17"/>
      <c r="B214" s="17"/>
      <c r="C214" s="18"/>
      <c r="D214" s="33"/>
    </row>
    <row r="215" spans="1:4" s="12" customFormat="1" ht="18" customHeight="1">
      <c r="A215" s="17"/>
      <c r="B215" s="17"/>
      <c r="C215" s="18"/>
      <c r="D215" s="33"/>
    </row>
    <row r="216" spans="1:4" ht="12.75">
      <c r="A216" s="17"/>
      <c r="C216" s="18"/>
      <c r="D216" s="33"/>
    </row>
    <row r="217" spans="1:4" s="12" customFormat="1" ht="12.75">
      <c r="A217" s="17"/>
      <c r="B217" s="17"/>
      <c r="C217" s="18"/>
      <c r="D217" s="33"/>
    </row>
    <row r="218" spans="1:4" s="12" customFormat="1" ht="12.75">
      <c r="A218" s="17"/>
      <c r="B218" s="17"/>
      <c r="C218" s="18"/>
      <c r="D218" s="33"/>
    </row>
    <row r="219" spans="1:4" s="12" customFormat="1" ht="12.75">
      <c r="A219" s="17"/>
      <c r="B219" s="17"/>
      <c r="C219" s="18"/>
      <c r="D219" s="33"/>
    </row>
    <row r="220" spans="1:4" s="12" customFormat="1" ht="18" customHeight="1">
      <c r="A220" s="17"/>
      <c r="B220" s="17"/>
      <c r="C220" s="18"/>
      <c r="D220" s="33"/>
    </row>
    <row r="221" spans="1:4" ht="12.75">
      <c r="A221" s="17"/>
      <c r="C221" s="18"/>
      <c r="D221" s="33"/>
    </row>
    <row r="222" spans="1:4" ht="14.25" customHeight="1">
      <c r="A222" s="17"/>
      <c r="C222" s="18"/>
      <c r="D222" s="33"/>
    </row>
    <row r="223" spans="1:4" ht="14.25" customHeight="1">
      <c r="A223" s="17"/>
      <c r="C223" s="18"/>
      <c r="D223" s="33"/>
    </row>
    <row r="224" spans="1:4" ht="14.25" customHeight="1">
      <c r="A224" s="17"/>
      <c r="C224" s="18"/>
      <c r="D224" s="33"/>
    </row>
    <row r="225" spans="1:4" ht="12.75">
      <c r="A225" s="17"/>
      <c r="C225" s="18"/>
      <c r="D225" s="33"/>
    </row>
    <row r="226" spans="1:4" ht="14.25" customHeight="1">
      <c r="A226" s="17"/>
      <c r="C226" s="18"/>
      <c r="D226" s="33"/>
    </row>
    <row r="227" spans="1:4" ht="12.75">
      <c r="A227" s="17"/>
      <c r="C227" s="18"/>
      <c r="D227" s="33"/>
    </row>
    <row r="228" spans="1:4" ht="14.25" customHeight="1">
      <c r="A228" s="17"/>
      <c r="C228" s="18"/>
      <c r="D228" s="33"/>
    </row>
    <row r="229" spans="1:4" ht="12.75">
      <c r="A229" s="17"/>
      <c r="C229" s="18"/>
      <c r="D229" s="33"/>
    </row>
    <row r="230" spans="1:4" s="12" customFormat="1" ht="30" customHeight="1">
      <c r="A230" s="17"/>
      <c r="B230" s="17"/>
      <c r="C230" s="18"/>
      <c r="D230" s="33"/>
    </row>
    <row r="231" spans="1:4" s="12" customFormat="1" ht="12.75">
      <c r="A231" s="17"/>
      <c r="B231" s="17"/>
      <c r="C231" s="18"/>
      <c r="D231" s="33"/>
    </row>
    <row r="232" spans="1:4" s="12" customFormat="1" ht="12.75">
      <c r="A232" s="17"/>
      <c r="B232" s="17"/>
      <c r="C232" s="18"/>
      <c r="D232" s="33"/>
    </row>
    <row r="233" spans="1:4" s="12" customFormat="1" ht="12.75">
      <c r="A233" s="17"/>
      <c r="B233" s="17"/>
      <c r="C233" s="18"/>
      <c r="D233" s="33"/>
    </row>
    <row r="234" spans="1:4" s="12" customFormat="1" ht="12.75">
      <c r="A234" s="17"/>
      <c r="B234" s="17"/>
      <c r="C234" s="18"/>
      <c r="D234" s="33"/>
    </row>
    <row r="235" spans="1:4" s="12" customFormat="1" ht="12.75">
      <c r="A235" s="17"/>
      <c r="B235" s="17"/>
      <c r="C235" s="18"/>
      <c r="D235" s="33"/>
    </row>
    <row r="236" spans="1:4" s="12" customFormat="1" ht="12.75">
      <c r="A236" s="17"/>
      <c r="B236" s="17"/>
      <c r="C236" s="18"/>
      <c r="D236" s="33"/>
    </row>
    <row r="237" spans="1:4" s="12" customFormat="1" ht="12.75">
      <c r="A237" s="17"/>
      <c r="B237" s="17"/>
      <c r="C237" s="18"/>
      <c r="D237" s="33"/>
    </row>
    <row r="238" spans="1:4" s="12" customFormat="1" ht="12.75">
      <c r="A238" s="17"/>
      <c r="B238" s="17"/>
      <c r="C238" s="18"/>
      <c r="D238" s="33"/>
    </row>
    <row r="239" spans="1:4" s="12" customFormat="1" ht="12.75">
      <c r="A239" s="17"/>
      <c r="B239" s="17"/>
      <c r="C239" s="18"/>
      <c r="D239" s="33"/>
    </row>
    <row r="240" spans="1:4" s="12" customFormat="1" ht="12.75">
      <c r="A240" s="17"/>
      <c r="B240" s="17"/>
      <c r="C240" s="18"/>
      <c r="D240" s="33"/>
    </row>
    <row r="241" spans="1:4" s="12" customFormat="1" ht="12.75">
      <c r="A241" s="17"/>
      <c r="B241" s="17"/>
      <c r="C241" s="18"/>
      <c r="D241" s="33"/>
    </row>
    <row r="242" spans="1:4" s="12" customFormat="1" ht="12.75">
      <c r="A242" s="17"/>
      <c r="B242" s="17"/>
      <c r="C242" s="18"/>
      <c r="D242" s="33"/>
    </row>
    <row r="243" spans="1:4" s="12" customFormat="1" ht="12.75">
      <c r="A243" s="17"/>
      <c r="B243" s="17"/>
      <c r="C243" s="18"/>
      <c r="D243" s="33"/>
    </row>
    <row r="244" spans="1:4" s="12" customFormat="1" ht="12.75">
      <c r="A244" s="17"/>
      <c r="B244" s="17"/>
      <c r="C244" s="18"/>
      <c r="D244" s="33"/>
    </row>
    <row r="245" spans="1:4" ht="12.75">
      <c r="A245" s="17"/>
      <c r="C245" s="18"/>
      <c r="D245" s="33"/>
    </row>
    <row r="246" spans="1:4" ht="12.75">
      <c r="A246" s="17"/>
      <c r="C246" s="18"/>
      <c r="D246" s="33"/>
    </row>
    <row r="247" spans="1:4" ht="18" customHeight="1">
      <c r="A247" s="17"/>
      <c r="C247" s="18"/>
      <c r="D247" s="33"/>
    </row>
    <row r="248" spans="1:4" ht="20.25" customHeight="1">
      <c r="A248" s="17"/>
      <c r="C248" s="18"/>
      <c r="D248" s="33"/>
    </row>
    <row r="249" spans="1:4" ht="12.75">
      <c r="A249" s="17"/>
      <c r="C249" s="18"/>
      <c r="D249" s="33"/>
    </row>
    <row r="250" spans="1:4" ht="12.75">
      <c r="A250" s="17"/>
      <c r="C250" s="18"/>
      <c r="D250" s="33"/>
    </row>
    <row r="251" spans="1:4" ht="12.75">
      <c r="A251" s="17"/>
      <c r="C251" s="18"/>
      <c r="D251" s="33"/>
    </row>
    <row r="252" spans="1:4" ht="12.75">
      <c r="A252" s="17"/>
      <c r="C252" s="18"/>
      <c r="D252" s="33"/>
    </row>
    <row r="253" spans="1:4" ht="12.75">
      <c r="A253" s="17"/>
      <c r="C253" s="18"/>
      <c r="D253" s="33"/>
    </row>
    <row r="254" spans="1:4" ht="12.75">
      <c r="A254" s="17"/>
      <c r="C254" s="18"/>
      <c r="D254" s="33"/>
    </row>
    <row r="255" spans="1:4" ht="12.75">
      <c r="A255" s="17"/>
      <c r="C255" s="18"/>
      <c r="D255" s="33"/>
    </row>
    <row r="256" spans="1:4" ht="12.75">
      <c r="A256" s="17"/>
      <c r="C256" s="18"/>
      <c r="D256" s="33"/>
    </row>
    <row r="257" spans="1:4" ht="12.75">
      <c r="A257" s="17"/>
      <c r="C257" s="18"/>
      <c r="D257" s="33"/>
    </row>
    <row r="258" spans="1:4" ht="12.75">
      <c r="A258" s="17"/>
      <c r="C258" s="18"/>
      <c r="D258" s="33"/>
    </row>
    <row r="259" spans="1:4" ht="12.75">
      <c r="A259" s="17"/>
      <c r="C259" s="18"/>
      <c r="D259" s="33"/>
    </row>
    <row r="260" spans="1:4" ht="12.75">
      <c r="A260" s="17"/>
      <c r="C260" s="18"/>
      <c r="D260" s="33"/>
    </row>
    <row r="261" spans="1:4" ht="12.75">
      <c r="A261" s="17"/>
      <c r="C261" s="18"/>
      <c r="D261" s="33"/>
    </row>
    <row r="262" spans="1:4" ht="12.75">
      <c r="A262" s="17"/>
      <c r="C262" s="18"/>
      <c r="D262" s="33"/>
    </row>
    <row r="263" spans="1:4" ht="12.75">
      <c r="A263" s="17"/>
      <c r="C263" s="18"/>
      <c r="D263" s="33"/>
    </row>
    <row r="264" spans="1:4" ht="12.75">
      <c r="A264" s="17"/>
      <c r="C264" s="18"/>
      <c r="D264" s="33"/>
    </row>
    <row r="265" spans="1:4" ht="12.75">
      <c r="A265" s="17"/>
      <c r="C265" s="18"/>
      <c r="D265" s="33"/>
    </row>
    <row r="266" spans="1:4" ht="12.75">
      <c r="A266" s="17"/>
      <c r="C266" s="18"/>
      <c r="D266" s="33"/>
    </row>
    <row r="267" spans="1:4" ht="12.75">
      <c r="A267" s="17"/>
      <c r="C267" s="18"/>
      <c r="D267" s="33"/>
    </row>
    <row r="268" spans="1:4" ht="12.75">
      <c r="A268" s="17"/>
      <c r="C268" s="18"/>
      <c r="D268" s="33"/>
    </row>
    <row r="269" spans="1:4" ht="12.75">
      <c r="A269" s="17"/>
      <c r="C269" s="18"/>
      <c r="D269" s="33"/>
    </row>
    <row r="270" spans="1:4" ht="12.75">
      <c r="A270" s="17"/>
      <c r="C270" s="18"/>
      <c r="D270" s="33"/>
    </row>
    <row r="271" spans="1:4" ht="12.75">
      <c r="A271" s="17"/>
      <c r="C271" s="18"/>
      <c r="D271" s="33"/>
    </row>
    <row r="272" spans="1:4" ht="12.75">
      <c r="A272" s="17"/>
      <c r="C272" s="18"/>
      <c r="D272" s="33"/>
    </row>
    <row r="273" spans="1:4" ht="12.75">
      <c r="A273" s="17"/>
      <c r="C273" s="18"/>
      <c r="D273" s="33"/>
    </row>
    <row r="274" spans="1:4" ht="12.75">
      <c r="A274" s="17"/>
      <c r="C274" s="18"/>
      <c r="D274" s="33"/>
    </row>
    <row r="275" spans="1:4" ht="12.75">
      <c r="A275" s="17"/>
      <c r="C275" s="18"/>
      <c r="D275" s="33"/>
    </row>
    <row r="276" spans="1:4" ht="12.75">
      <c r="A276" s="17"/>
      <c r="C276" s="18"/>
      <c r="D276" s="33"/>
    </row>
    <row r="277" spans="1:4" ht="12.75">
      <c r="A277" s="17"/>
      <c r="C277" s="18"/>
      <c r="D277" s="33"/>
    </row>
    <row r="278" spans="1:4" ht="12.75">
      <c r="A278" s="17"/>
      <c r="C278" s="18"/>
      <c r="D278" s="33"/>
    </row>
    <row r="279" spans="1:4" ht="12.75">
      <c r="A279" s="17"/>
      <c r="C279" s="18"/>
      <c r="D279" s="33"/>
    </row>
    <row r="280" spans="1:4" ht="12.75">
      <c r="A280" s="17"/>
      <c r="C280" s="18"/>
      <c r="D280" s="33"/>
    </row>
    <row r="281" spans="1:4" ht="12.75">
      <c r="A281" s="17"/>
      <c r="C281" s="18"/>
      <c r="D281" s="33"/>
    </row>
    <row r="282" spans="1:4" ht="12.75">
      <c r="A282" s="17"/>
      <c r="C282" s="18"/>
      <c r="D282" s="33"/>
    </row>
    <row r="283" spans="1:4" ht="12.75">
      <c r="A283" s="17"/>
      <c r="C283" s="18"/>
      <c r="D283" s="33"/>
    </row>
    <row r="284" spans="1:4" ht="12.75">
      <c r="A284" s="17"/>
      <c r="C284" s="18"/>
      <c r="D284" s="33"/>
    </row>
    <row r="285" spans="1:4" ht="12.75">
      <c r="A285" s="17"/>
      <c r="C285" s="18"/>
      <c r="D285" s="33"/>
    </row>
    <row r="286" spans="1:4" ht="12.75">
      <c r="A286" s="17"/>
      <c r="C286" s="18"/>
      <c r="D286" s="33"/>
    </row>
    <row r="287" spans="1:4" ht="12.75">
      <c r="A287" s="17"/>
      <c r="C287" s="18"/>
      <c r="D287" s="33"/>
    </row>
    <row r="288" spans="1:4" ht="12.75">
      <c r="A288" s="17"/>
      <c r="C288" s="18"/>
      <c r="D288" s="33"/>
    </row>
    <row r="289" spans="1:4" ht="12.75">
      <c r="A289" s="17"/>
      <c r="C289" s="18"/>
      <c r="D289" s="33"/>
    </row>
    <row r="290" spans="1:4" ht="12.75">
      <c r="A290" s="17"/>
      <c r="C290" s="18"/>
      <c r="D290" s="33"/>
    </row>
    <row r="291" spans="1:4" ht="12.75">
      <c r="A291" s="17"/>
      <c r="C291" s="18"/>
      <c r="D291" s="33"/>
    </row>
    <row r="292" spans="1:4" ht="12.75">
      <c r="A292" s="17"/>
      <c r="C292" s="18"/>
      <c r="D292" s="33"/>
    </row>
    <row r="293" spans="1:4" ht="12.75">
      <c r="A293" s="17"/>
      <c r="C293" s="18"/>
      <c r="D293" s="33"/>
    </row>
    <row r="294" spans="1:4" ht="12.75">
      <c r="A294" s="17"/>
      <c r="C294" s="18"/>
      <c r="D294" s="33"/>
    </row>
    <row r="295" spans="1:4" ht="12.75">
      <c r="A295" s="17"/>
      <c r="C295" s="18"/>
      <c r="D295" s="33"/>
    </row>
    <row r="296" spans="1:4" ht="12.75">
      <c r="A296" s="17"/>
      <c r="C296" s="18"/>
      <c r="D296" s="33"/>
    </row>
    <row r="297" spans="1:4" ht="12.75">
      <c r="A297" s="17"/>
      <c r="C297" s="18"/>
      <c r="D297" s="33"/>
    </row>
    <row r="298" spans="1:4" ht="12.75">
      <c r="A298" s="17"/>
      <c r="C298" s="18"/>
      <c r="D298" s="33"/>
    </row>
    <row r="299" spans="1:4" ht="12.75">
      <c r="A299" s="17"/>
      <c r="C299" s="18"/>
      <c r="D299" s="33"/>
    </row>
    <row r="300" spans="1:4" ht="12.75">
      <c r="A300" s="17"/>
      <c r="C300" s="18"/>
      <c r="D300" s="33"/>
    </row>
    <row r="301" spans="1:4" ht="12.75">
      <c r="A301" s="17"/>
      <c r="C301" s="18"/>
      <c r="D301" s="33"/>
    </row>
    <row r="302" spans="1:4" ht="12.75">
      <c r="A302" s="17"/>
      <c r="C302" s="18"/>
      <c r="D302" s="33"/>
    </row>
    <row r="303" spans="1:4" ht="12.75">
      <c r="A303" s="17"/>
      <c r="C303" s="18"/>
      <c r="D303" s="33"/>
    </row>
    <row r="304" spans="1:4" ht="12.75">
      <c r="A304" s="17"/>
      <c r="C304" s="18"/>
      <c r="D304" s="33"/>
    </row>
    <row r="305" spans="1:4" ht="12.75">
      <c r="A305" s="17"/>
      <c r="C305" s="18"/>
      <c r="D305" s="33"/>
    </row>
    <row r="306" spans="1:4" ht="12.75">
      <c r="A306" s="17"/>
      <c r="C306" s="18"/>
      <c r="D306" s="33"/>
    </row>
    <row r="307" spans="1:4" ht="12.75">
      <c r="A307" s="17"/>
      <c r="C307" s="18"/>
      <c r="D307" s="33"/>
    </row>
    <row r="308" spans="1:4" ht="12.75">
      <c r="A308" s="17"/>
      <c r="C308" s="18"/>
      <c r="D308" s="33"/>
    </row>
    <row r="309" spans="1:4" ht="12.75">
      <c r="A309" s="17"/>
      <c r="C309" s="18"/>
      <c r="D309" s="33"/>
    </row>
    <row r="310" spans="1:4" ht="12.75">
      <c r="A310" s="17"/>
      <c r="C310" s="18"/>
      <c r="D310" s="33"/>
    </row>
    <row r="311" spans="1:4" ht="12.75">
      <c r="A311" s="17"/>
      <c r="C311" s="18"/>
      <c r="D311" s="33"/>
    </row>
    <row r="312" spans="1:4" ht="12.75">
      <c r="A312" s="17"/>
      <c r="C312" s="18"/>
      <c r="D312" s="33"/>
    </row>
    <row r="313" spans="1:4" ht="12.75">
      <c r="A313" s="17"/>
      <c r="C313" s="18"/>
      <c r="D313" s="33"/>
    </row>
    <row r="314" spans="1:4" ht="12.75">
      <c r="A314" s="17"/>
      <c r="C314" s="18"/>
      <c r="D314" s="33"/>
    </row>
    <row r="315" spans="1:4" ht="12.75">
      <c r="A315" s="17"/>
      <c r="C315" s="18"/>
      <c r="D315" s="33"/>
    </row>
    <row r="316" spans="1:4" ht="12.75">
      <c r="A316" s="17"/>
      <c r="C316" s="18"/>
      <c r="D316" s="33"/>
    </row>
    <row r="317" spans="1:4" ht="12.75">
      <c r="A317" s="17"/>
      <c r="C317" s="18"/>
      <c r="D317" s="33"/>
    </row>
    <row r="318" spans="1:4" ht="12.75">
      <c r="A318" s="17"/>
      <c r="C318" s="18"/>
      <c r="D318" s="33"/>
    </row>
    <row r="319" spans="1:4" ht="12.75">
      <c r="A319" s="17"/>
      <c r="C319" s="18"/>
      <c r="D319" s="33"/>
    </row>
    <row r="320" spans="1:4" ht="12.75">
      <c r="A320" s="17"/>
      <c r="C320" s="18"/>
      <c r="D320" s="33"/>
    </row>
    <row r="321" spans="1:4" ht="12.75">
      <c r="A321" s="17"/>
      <c r="C321" s="18"/>
      <c r="D321" s="33"/>
    </row>
    <row r="322" spans="1:4" ht="12.75">
      <c r="A322" s="17"/>
      <c r="C322" s="18"/>
      <c r="D322" s="33"/>
    </row>
    <row r="323" spans="1:4" ht="12.75">
      <c r="A323" s="17"/>
      <c r="C323" s="18"/>
      <c r="D323" s="33"/>
    </row>
    <row r="324" spans="1:4" ht="12.75">
      <c r="A324" s="17"/>
      <c r="C324" s="18"/>
      <c r="D324" s="33"/>
    </row>
    <row r="325" spans="1:4" ht="12.75">
      <c r="A325" s="17"/>
      <c r="C325" s="18"/>
      <c r="D325" s="33"/>
    </row>
    <row r="326" spans="1:4" ht="12.75">
      <c r="A326" s="17"/>
      <c r="C326" s="18"/>
      <c r="D326" s="33"/>
    </row>
    <row r="327" spans="1:4" ht="12.75">
      <c r="A327" s="17"/>
      <c r="C327" s="18"/>
      <c r="D327" s="33"/>
    </row>
    <row r="328" spans="1:4" ht="12.75">
      <c r="A328" s="17"/>
      <c r="C328" s="18"/>
      <c r="D328" s="33"/>
    </row>
    <row r="329" spans="1:4" ht="12.75">
      <c r="A329" s="17"/>
      <c r="C329" s="18"/>
      <c r="D329" s="33"/>
    </row>
    <row r="330" spans="1:4" ht="12.75">
      <c r="A330" s="17"/>
      <c r="C330" s="18"/>
      <c r="D330" s="33"/>
    </row>
    <row r="331" spans="1:4" ht="12.75">
      <c r="A331" s="17"/>
      <c r="C331" s="18"/>
      <c r="D331" s="33"/>
    </row>
    <row r="332" spans="1:4" ht="12.75">
      <c r="A332" s="17"/>
      <c r="C332" s="18"/>
      <c r="D332" s="33"/>
    </row>
    <row r="333" spans="1:4" ht="12.75">
      <c r="A333" s="17"/>
      <c r="C333" s="18"/>
      <c r="D333" s="33"/>
    </row>
    <row r="334" spans="1:4" ht="12.75">
      <c r="A334" s="17"/>
      <c r="C334" s="18"/>
      <c r="D334" s="33"/>
    </row>
    <row r="335" spans="1:4" ht="12.75">
      <c r="A335" s="17"/>
      <c r="C335" s="18"/>
      <c r="D335" s="33"/>
    </row>
    <row r="336" spans="1:4" ht="12.75">
      <c r="A336" s="17"/>
      <c r="C336" s="18"/>
      <c r="D336" s="33"/>
    </row>
    <row r="337" spans="1:4" ht="12.75">
      <c r="A337" s="17"/>
      <c r="C337" s="18"/>
      <c r="D337" s="33"/>
    </row>
    <row r="338" spans="1:4" ht="12.75">
      <c r="A338" s="17"/>
      <c r="C338" s="18"/>
      <c r="D338" s="33"/>
    </row>
    <row r="339" spans="1:4" ht="12.75">
      <c r="A339" s="17"/>
      <c r="C339" s="18"/>
      <c r="D339" s="33"/>
    </row>
    <row r="340" spans="1:4" ht="12.75">
      <c r="A340" s="17"/>
      <c r="C340" s="18"/>
      <c r="D340" s="33"/>
    </row>
    <row r="341" spans="1:4" ht="12.75">
      <c r="A341" s="17"/>
      <c r="C341" s="18"/>
      <c r="D341" s="33"/>
    </row>
    <row r="342" spans="1:4" ht="12.75">
      <c r="A342" s="17"/>
      <c r="C342" s="18"/>
      <c r="D342" s="33"/>
    </row>
    <row r="343" spans="1:4" ht="12.75">
      <c r="A343" s="17"/>
      <c r="C343" s="18"/>
      <c r="D343" s="33"/>
    </row>
    <row r="344" spans="1:4" ht="12.75">
      <c r="A344" s="17"/>
      <c r="C344" s="18"/>
      <c r="D344" s="33"/>
    </row>
    <row r="345" spans="1:4" ht="12.75">
      <c r="A345" s="17"/>
      <c r="C345" s="18"/>
      <c r="D345" s="33"/>
    </row>
    <row r="346" spans="1:4" ht="12.75">
      <c r="A346" s="17"/>
      <c r="C346" s="18"/>
      <c r="D346" s="33"/>
    </row>
    <row r="347" spans="1:4" ht="12.75">
      <c r="A347" s="17"/>
      <c r="C347" s="18"/>
      <c r="D347" s="33"/>
    </row>
    <row r="348" spans="1:4" ht="12.75">
      <c r="A348" s="17"/>
      <c r="C348" s="18"/>
      <c r="D348" s="33"/>
    </row>
    <row r="349" spans="1:4" ht="12.75">
      <c r="A349" s="17"/>
      <c r="C349" s="18"/>
      <c r="D349" s="33"/>
    </row>
    <row r="350" spans="1:4" ht="12.75">
      <c r="A350" s="17"/>
      <c r="C350" s="18"/>
      <c r="D350" s="33"/>
    </row>
    <row r="351" spans="1:4" ht="12.75">
      <c r="A351" s="17"/>
      <c r="C351" s="18"/>
      <c r="D351" s="33"/>
    </row>
    <row r="352" spans="1:4" ht="12.75">
      <c r="A352" s="17"/>
      <c r="C352" s="18"/>
      <c r="D352" s="33"/>
    </row>
    <row r="353" spans="1:4" ht="12.75">
      <c r="A353" s="17"/>
      <c r="C353" s="18"/>
      <c r="D353" s="33"/>
    </row>
    <row r="354" spans="1:4" ht="12.75">
      <c r="A354" s="17"/>
      <c r="C354" s="18"/>
      <c r="D354" s="33"/>
    </row>
    <row r="355" spans="1:4" ht="12.75">
      <c r="A355" s="17"/>
      <c r="C355" s="18"/>
      <c r="D355" s="33"/>
    </row>
    <row r="356" spans="1:4" ht="12.75">
      <c r="A356" s="17"/>
      <c r="C356" s="18"/>
      <c r="D356" s="33"/>
    </row>
    <row r="357" spans="1:4" ht="12.75">
      <c r="A357" s="17"/>
      <c r="C357" s="18"/>
      <c r="D357" s="33"/>
    </row>
    <row r="358" spans="1:4" ht="12.75">
      <c r="A358" s="17"/>
      <c r="C358" s="18"/>
      <c r="D358" s="33"/>
    </row>
    <row r="359" spans="1:4" ht="12.75">
      <c r="A359" s="17"/>
      <c r="C359" s="18"/>
      <c r="D359" s="33"/>
    </row>
    <row r="360" spans="1:4" ht="12.75">
      <c r="A360" s="17"/>
      <c r="C360" s="18"/>
      <c r="D360" s="33"/>
    </row>
    <row r="361" spans="1:4" ht="12.75">
      <c r="A361" s="17"/>
      <c r="C361" s="18"/>
      <c r="D361" s="33"/>
    </row>
    <row r="362" spans="1:4" ht="12.75">
      <c r="A362" s="17"/>
      <c r="C362" s="18"/>
      <c r="D362" s="33"/>
    </row>
    <row r="363" spans="1:4" ht="12.75">
      <c r="A363" s="17"/>
      <c r="C363" s="18"/>
      <c r="D363" s="33"/>
    </row>
    <row r="364" spans="1:4" ht="12.75">
      <c r="A364" s="17"/>
      <c r="C364" s="18"/>
      <c r="D364" s="33"/>
    </row>
    <row r="365" spans="1:4" ht="12.75">
      <c r="A365" s="17"/>
      <c r="C365" s="18"/>
      <c r="D365" s="33"/>
    </row>
    <row r="366" spans="1:4" ht="12.75">
      <c r="A366" s="17"/>
      <c r="C366" s="18"/>
      <c r="D366" s="33"/>
    </row>
    <row r="367" spans="1:4" ht="12.75">
      <c r="A367" s="17"/>
      <c r="C367" s="18"/>
      <c r="D367" s="33"/>
    </row>
    <row r="368" spans="1:4" ht="12.75">
      <c r="A368" s="17"/>
      <c r="C368" s="18"/>
      <c r="D368" s="33"/>
    </row>
    <row r="369" spans="1:4" ht="12.75">
      <c r="A369" s="17"/>
      <c r="C369" s="18"/>
      <c r="D369" s="33"/>
    </row>
    <row r="370" spans="1:4" ht="12.75">
      <c r="A370" s="17"/>
      <c r="C370" s="18"/>
      <c r="D370" s="33"/>
    </row>
    <row r="371" spans="1:4" ht="12.75">
      <c r="A371" s="17"/>
      <c r="C371" s="18"/>
      <c r="D371" s="33"/>
    </row>
    <row r="372" spans="1:4" ht="12.75">
      <c r="A372" s="17"/>
      <c r="C372" s="18"/>
      <c r="D372" s="33"/>
    </row>
    <row r="373" spans="1:4" ht="12.75">
      <c r="A373" s="17"/>
      <c r="C373" s="18"/>
      <c r="D373" s="33"/>
    </row>
    <row r="374" spans="1:4" ht="12.75">
      <c r="A374" s="17"/>
      <c r="C374" s="18"/>
      <c r="D374" s="33"/>
    </row>
    <row r="375" spans="1:4" ht="12.75">
      <c r="A375" s="17"/>
      <c r="C375" s="18"/>
      <c r="D375" s="33"/>
    </row>
    <row r="376" spans="1:4" ht="12.75">
      <c r="A376" s="17"/>
      <c r="C376" s="18"/>
      <c r="D376" s="33"/>
    </row>
    <row r="377" spans="1:4" ht="12.75">
      <c r="A377" s="17"/>
      <c r="C377" s="18"/>
      <c r="D377" s="33"/>
    </row>
    <row r="378" spans="1:4" ht="12.75">
      <c r="A378" s="17"/>
      <c r="C378" s="18"/>
      <c r="D378" s="33"/>
    </row>
    <row r="379" spans="1:4" ht="12.75">
      <c r="A379" s="17"/>
      <c r="C379" s="18"/>
      <c r="D379" s="33"/>
    </row>
    <row r="380" spans="1:4" ht="12.75">
      <c r="A380" s="17"/>
      <c r="C380" s="18"/>
      <c r="D380" s="33"/>
    </row>
    <row r="381" spans="1:4" ht="12.75">
      <c r="A381" s="17"/>
      <c r="C381" s="18"/>
      <c r="D381" s="33"/>
    </row>
    <row r="382" spans="1:4" ht="12.75">
      <c r="A382" s="17"/>
      <c r="C382" s="18"/>
      <c r="D382" s="33"/>
    </row>
    <row r="383" spans="1:4" ht="12.75">
      <c r="A383" s="17"/>
      <c r="C383" s="18"/>
      <c r="D383" s="33"/>
    </row>
    <row r="384" spans="1:4" ht="12.75">
      <c r="A384" s="17"/>
      <c r="C384" s="18"/>
      <c r="D384" s="33"/>
    </row>
    <row r="385" spans="1:4" ht="12.75">
      <c r="A385" s="17"/>
      <c r="C385" s="18"/>
      <c r="D385" s="33"/>
    </row>
    <row r="386" spans="1:4" ht="12.75">
      <c r="A386" s="17"/>
      <c r="C386" s="18"/>
      <c r="D386" s="33"/>
    </row>
    <row r="387" spans="1:4" ht="12.75">
      <c r="A387" s="17"/>
      <c r="C387" s="18"/>
      <c r="D387" s="33"/>
    </row>
    <row r="388" spans="1:4" ht="12.75">
      <c r="A388" s="17"/>
      <c r="C388" s="18"/>
      <c r="D388" s="33"/>
    </row>
    <row r="389" spans="1:4" ht="12.75">
      <c r="A389" s="17"/>
      <c r="C389" s="18"/>
      <c r="D389" s="33"/>
    </row>
    <row r="390" spans="1:4" ht="12.75">
      <c r="A390" s="17"/>
      <c r="C390" s="18"/>
      <c r="D390" s="33"/>
    </row>
    <row r="391" spans="1:4" ht="12.75">
      <c r="A391" s="17"/>
      <c r="C391" s="18"/>
      <c r="D391" s="33"/>
    </row>
    <row r="392" spans="1:4" ht="12.75">
      <c r="A392" s="17"/>
      <c r="C392" s="18"/>
      <c r="D392" s="33"/>
    </row>
    <row r="393" spans="1:4" ht="12.75">
      <c r="A393" s="17"/>
      <c r="C393" s="18"/>
      <c r="D393" s="33"/>
    </row>
    <row r="394" spans="1:4" ht="12.75">
      <c r="A394" s="17"/>
      <c r="C394" s="18"/>
      <c r="D394" s="33"/>
    </row>
    <row r="395" spans="1:4" ht="12.75">
      <c r="A395" s="17"/>
      <c r="C395" s="18"/>
      <c r="D395" s="33"/>
    </row>
    <row r="396" spans="1:4" ht="12.75">
      <c r="A396" s="17"/>
      <c r="C396" s="18"/>
      <c r="D396" s="33"/>
    </row>
    <row r="397" spans="1:4" ht="12.75">
      <c r="A397" s="17"/>
      <c r="C397" s="18"/>
      <c r="D397" s="33"/>
    </row>
    <row r="398" spans="1:4" ht="12.75">
      <c r="A398" s="17"/>
      <c r="C398" s="18"/>
      <c r="D398" s="33"/>
    </row>
    <row r="399" spans="1:4" ht="12.75">
      <c r="A399" s="17"/>
      <c r="C399" s="18"/>
      <c r="D399" s="33"/>
    </row>
    <row r="400" spans="1:4" ht="12.75">
      <c r="A400" s="17"/>
      <c r="C400" s="18"/>
      <c r="D400" s="33"/>
    </row>
    <row r="401" spans="1:4" ht="12.75">
      <c r="A401" s="17"/>
      <c r="C401" s="18"/>
      <c r="D401" s="33"/>
    </row>
    <row r="402" spans="1:4" ht="12.75">
      <c r="A402" s="17"/>
      <c r="C402" s="18"/>
      <c r="D402" s="33"/>
    </row>
    <row r="403" spans="1:4" ht="12.75">
      <c r="A403" s="17"/>
      <c r="C403" s="18"/>
      <c r="D403" s="33"/>
    </row>
    <row r="404" spans="1:4" ht="12.75">
      <c r="A404" s="17"/>
      <c r="C404" s="18"/>
      <c r="D404" s="33"/>
    </row>
    <row r="405" spans="1:4" ht="12.75">
      <c r="A405" s="17"/>
      <c r="C405" s="18"/>
      <c r="D405" s="33"/>
    </row>
    <row r="406" spans="1:4" ht="12.75">
      <c r="A406" s="17"/>
      <c r="C406" s="18"/>
      <c r="D406" s="33"/>
    </row>
    <row r="407" spans="1:4" ht="12.75">
      <c r="A407" s="17"/>
      <c r="C407" s="18"/>
      <c r="D407" s="33"/>
    </row>
    <row r="408" spans="1:4" ht="12.75">
      <c r="A408" s="17"/>
      <c r="C408" s="18"/>
      <c r="D408" s="33"/>
    </row>
    <row r="409" spans="1:4" ht="12.75">
      <c r="A409" s="17"/>
      <c r="C409" s="18"/>
      <c r="D409" s="33"/>
    </row>
    <row r="410" spans="1:4" ht="12.75">
      <c r="A410" s="17"/>
      <c r="C410" s="18"/>
      <c r="D410" s="33"/>
    </row>
    <row r="411" spans="1:4" ht="12.75">
      <c r="A411" s="17"/>
      <c r="C411" s="18"/>
      <c r="D411" s="33"/>
    </row>
    <row r="412" spans="1:4" ht="12.75">
      <c r="A412" s="17"/>
      <c r="C412" s="18"/>
      <c r="D412" s="33"/>
    </row>
    <row r="413" spans="1:4" ht="12.75">
      <c r="A413" s="17"/>
      <c r="C413" s="18"/>
      <c r="D413" s="33"/>
    </row>
    <row r="414" spans="1:4" ht="12.75">
      <c r="A414" s="17"/>
      <c r="C414" s="18"/>
      <c r="D414" s="33"/>
    </row>
    <row r="415" spans="1:4" ht="12.75">
      <c r="A415" s="17"/>
      <c r="C415" s="18"/>
      <c r="D415" s="33"/>
    </row>
    <row r="416" spans="1:4" ht="12.75">
      <c r="A416" s="17"/>
      <c r="C416" s="18"/>
      <c r="D416" s="33"/>
    </row>
    <row r="417" spans="1:4" ht="12.75">
      <c r="A417" s="17"/>
      <c r="C417" s="18"/>
      <c r="D417" s="33"/>
    </row>
    <row r="418" spans="1:4" ht="12.75">
      <c r="A418" s="17"/>
      <c r="C418" s="18"/>
      <c r="D418" s="33"/>
    </row>
    <row r="419" spans="1:4" ht="12.75">
      <c r="A419" s="17"/>
      <c r="C419" s="18"/>
      <c r="D419" s="33"/>
    </row>
    <row r="420" spans="1:4" ht="12.75">
      <c r="A420" s="17"/>
      <c r="C420" s="18"/>
      <c r="D420" s="33"/>
    </row>
    <row r="421" spans="1:4" ht="12.75">
      <c r="A421" s="17"/>
      <c r="C421" s="18"/>
      <c r="D421" s="33"/>
    </row>
    <row r="422" spans="1:4" ht="12.75">
      <c r="A422" s="17"/>
      <c r="C422" s="18"/>
      <c r="D422" s="33"/>
    </row>
    <row r="423" spans="1:4" ht="12.75">
      <c r="A423" s="17"/>
      <c r="C423" s="18"/>
      <c r="D423" s="33"/>
    </row>
    <row r="424" spans="1:4" ht="12.75">
      <c r="A424" s="17"/>
      <c r="C424" s="18"/>
      <c r="D424" s="33"/>
    </row>
    <row r="425" spans="1:4" ht="12.75">
      <c r="A425" s="17"/>
      <c r="C425" s="18"/>
      <c r="D425" s="33"/>
    </row>
    <row r="426" spans="1:4" ht="12.75">
      <c r="A426" s="17"/>
      <c r="C426" s="18"/>
      <c r="D426" s="33"/>
    </row>
    <row r="427" spans="1:4" ht="12.75">
      <c r="A427" s="17"/>
      <c r="C427" s="18"/>
      <c r="D427" s="33"/>
    </row>
    <row r="428" spans="1:4" ht="12.75">
      <c r="A428" s="17"/>
      <c r="C428" s="18"/>
      <c r="D428" s="33"/>
    </row>
    <row r="429" spans="1:4" ht="12.75">
      <c r="A429" s="17"/>
      <c r="C429" s="18"/>
      <c r="D429" s="33"/>
    </row>
    <row r="430" spans="1:4" ht="12.75">
      <c r="A430" s="17"/>
      <c r="C430" s="18"/>
      <c r="D430" s="33"/>
    </row>
    <row r="431" spans="1:4" ht="12.75">
      <c r="A431" s="17"/>
      <c r="C431" s="18"/>
      <c r="D431" s="33"/>
    </row>
    <row r="432" spans="1:4" ht="12.75">
      <c r="A432" s="17"/>
      <c r="C432" s="18"/>
      <c r="D432" s="33"/>
    </row>
    <row r="433" spans="1:4" ht="12.75">
      <c r="A433" s="17"/>
      <c r="C433" s="18"/>
      <c r="D433" s="33"/>
    </row>
    <row r="434" spans="1:4" ht="12.75">
      <c r="A434" s="17"/>
      <c r="C434" s="18"/>
      <c r="D434" s="33"/>
    </row>
    <row r="435" spans="1:4" ht="12.75">
      <c r="A435" s="17"/>
      <c r="C435" s="18"/>
      <c r="D435" s="33"/>
    </row>
    <row r="436" spans="1:4" ht="12.75">
      <c r="A436" s="17"/>
      <c r="C436" s="18"/>
      <c r="D436" s="33"/>
    </row>
    <row r="437" spans="1:4" ht="12.75">
      <c r="A437" s="17"/>
      <c r="C437" s="18"/>
      <c r="D437" s="33"/>
    </row>
    <row r="438" spans="1:4" ht="12.75">
      <c r="A438" s="17"/>
      <c r="C438" s="18"/>
      <c r="D438" s="33"/>
    </row>
    <row r="439" spans="1:4" ht="12.75">
      <c r="A439" s="17"/>
      <c r="C439" s="18"/>
      <c r="D439" s="33"/>
    </row>
    <row r="440" spans="1:4" ht="12.75">
      <c r="A440" s="17"/>
      <c r="C440" s="18"/>
      <c r="D440" s="33"/>
    </row>
    <row r="441" spans="1:4" ht="12.75">
      <c r="A441" s="17"/>
      <c r="C441" s="18"/>
      <c r="D441" s="33"/>
    </row>
    <row r="442" spans="1:4" ht="12.75">
      <c r="A442" s="17"/>
      <c r="C442" s="18"/>
      <c r="D442" s="33"/>
    </row>
    <row r="443" spans="1:4" ht="12.75">
      <c r="A443" s="17"/>
      <c r="C443" s="18"/>
      <c r="D443" s="33"/>
    </row>
    <row r="444" spans="1:4" ht="12.75">
      <c r="A444" s="17"/>
      <c r="C444" s="18"/>
      <c r="D444" s="33"/>
    </row>
    <row r="445" spans="1:4" ht="12.75">
      <c r="A445" s="17"/>
      <c r="C445" s="18"/>
      <c r="D445" s="33"/>
    </row>
    <row r="446" spans="1:4" ht="12.75">
      <c r="A446" s="17"/>
      <c r="C446" s="18"/>
      <c r="D446" s="33"/>
    </row>
    <row r="447" spans="1:4" ht="12.75">
      <c r="A447" s="17"/>
      <c r="C447" s="18"/>
      <c r="D447" s="33"/>
    </row>
    <row r="448" spans="1:4" ht="12.75">
      <c r="A448" s="17"/>
      <c r="C448" s="18"/>
      <c r="D448" s="33"/>
    </row>
    <row r="449" spans="1:4" ht="12.75">
      <c r="A449" s="17"/>
      <c r="C449" s="18"/>
      <c r="D449" s="33"/>
    </row>
    <row r="450" spans="1:4" ht="12.75">
      <c r="A450" s="17"/>
      <c r="C450" s="18"/>
      <c r="D450" s="33"/>
    </row>
    <row r="451" spans="1:4" ht="12.75">
      <c r="A451" s="17"/>
      <c r="C451" s="18"/>
      <c r="D451" s="33"/>
    </row>
    <row r="452" spans="1:4" ht="12.75">
      <c r="A452" s="17"/>
      <c r="C452" s="18"/>
      <c r="D452" s="33"/>
    </row>
    <row r="453" spans="1:4" ht="12.75">
      <c r="A453" s="17"/>
      <c r="C453" s="18"/>
      <c r="D453" s="33"/>
    </row>
    <row r="454" spans="1:4" ht="12.75">
      <c r="A454" s="17"/>
      <c r="C454" s="18"/>
      <c r="D454" s="33"/>
    </row>
    <row r="455" spans="1:4" ht="12.75">
      <c r="A455" s="17"/>
      <c r="C455" s="18"/>
      <c r="D455" s="33"/>
    </row>
    <row r="456" spans="1:4" ht="12.75">
      <c r="A456" s="17"/>
      <c r="C456" s="18"/>
      <c r="D456" s="33"/>
    </row>
    <row r="457" spans="1:4" ht="12.75">
      <c r="A457" s="17"/>
      <c r="C457" s="18"/>
      <c r="D457" s="33"/>
    </row>
    <row r="458" spans="1:4" ht="12.75">
      <c r="A458" s="17"/>
      <c r="C458" s="18"/>
      <c r="D458" s="33"/>
    </row>
    <row r="459" spans="1:4" ht="12.75">
      <c r="A459" s="17"/>
      <c r="C459" s="18"/>
      <c r="D459" s="33"/>
    </row>
    <row r="460" spans="1:4" ht="12.75">
      <c r="A460" s="17"/>
      <c r="C460" s="18"/>
      <c r="D460" s="33"/>
    </row>
    <row r="461" spans="1:4" ht="12.75">
      <c r="A461" s="17"/>
      <c r="C461" s="18"/>
      <c r="D461" s="33"/>
    </row>
    <row r="462" spans="1:4" ht="12.75">
      <c r="A462" s="17"/>
      <c r="C462" s="18"/>
      <c r="D462" s="33"/>
    </row>
    <row r="463" spans="1:4" ht="12.75">
      <c r="A463" s="17"/>
      <c r="C463" s="18"/>
      <c r="D463" s="33"/>
    </row>
    <row r="464" spans="1:4" ht="12.75">
      <c r="A464" s="17"/>
      <c r="C464" s="18"/>
      <c r="D464" s="33"/>
    </row>
    <row r="465" spans="1:4" ht="12.75">
      <c r="A465" s="17"/>
      <c r="C465" s="18"/>
      <c r="D465" s="33"/>
    </row>
    <row r="466" spans="1:4" ht="12.75">
      <c r="A466" s="17"/>
      <c r="C466" s="18"/>
      <c r="D466" s="33"/>
    </row>
    <row r="467" spans="1:4" ht="12.75">
      <c r="A467" s="17"/>
      <c r="C467" s="18"/>
      <c r="D467" s="33"/>
    </row>
    <row r="468" spans="1:4" ht="12.75">
      <c r="A468" s="17"/>
      <c r="C468" s="18"/>
      <c r="D468" s="33"/>
    </row>
    <row r="469" spans="1:4" ht="12.75">
      <c r="A469" s="17"/>
      <c r="C469" s="18"/>
      <c r="D469" s="33"/>
    </row>
    <row r="470" spans="1:4" ht="12.75">
      <c r="A470" s="17"/>
      <c r="C470" s="18"/>
      <c r="D470" s="33"/>
    </row>
    <row r="471" spans="1:4" ht="12.75">
      <c r="A471" s="17"/>
      <c r="C471" s="18"/>
      <c r="D471" s="33"/>
    </row>
    <row r="472" spans="1:4" ht="12.75">
      <c r="A472" s="17"/>
      <c r="C472" s="18"/>
      <c r="D472" s="33"/>
    </row>
    <row r="473" spans="1:4" ht="12.75">
      <c r="A473" s="17"/>
      <c r="C473" s="18"/>
      <c r="D473" s="33"/>
    </row>
    <row r="474" spans="1:4" ht="12.75">
      <c r="A474" s="17"/>
      <c r="C474" s="18"/>
      <c r="D474" s="33"/>
    </row>
    <row r="475" spans="1:4" ht="12.75">
      <c r="A475" s="17"/>
      <c r="C475" s="18"/>
      <c r="D475" s="33"/>
    </row>
    <row r="476" spans="1:4" ht="12.75">
      <c r="A476" s="17"/>
      <c r="C476" s="18"/>
      <c r="D476" s="33"/>
    </row>
    <row r="477" spans="1:4" ht="12.75">
      <c r="A477" s="17"/>
      <c r="C477" s="18"/>
      <c r="D477" s="33"/>
    </row>
    <row r="478" spans="1:4" ht="12.75">
      <c r="A478" s="17"/>
      <c r="C478" s="18"/>
      <c r="D478" s="33"/>
    </row>
    <row r="479" spans="1:4" ht="12.75">
      <c r="A479" s="17"/>
      <c r="C479" s="18"/>
      <c r="D479" s="33"/>
    </row>
    <row r="480" spans="1:4" ht="12.75">
      <c r="A480" s="17"/>
      <c r="C480" s="18"/>
      <c r="D480" s="33"/>
    </row>
    <row r="481" spans="1:4" ht="12.75">
      <c r="A481" s="17"/>
      <c r="C481" s="18"/>
      <c r="D481" s="33"/>
    </row>
    <row r="482" spans="1:4" ht="12.75">
      <c r="A482" s="17"/>
      <c r="C482" s="18"/>
      <c r="D482" s="33"/>
    </row>
    <row r="483" spans="1:4" ht="12.75">
      <c r="A483" s="17"/>
      <c r="C483" s="18"/>
      <c r="D483" s="33"/>
    </row>
    <row r="484" spans="1:4" ht="12.75">
      <c r="A484" s="17"/>
      <c r="C484" s="18"/>
      <c r="D484" s="33"/>
    </row>
    <row r="485" spans="1:4" ht="12.75">
      <c r="A485" s="17"/>
      <c r="C485" s="18"/>
      <c r="D485" s="33"/>
    </row>
    <row r="486" spans="1:4" ht="12.75">
      <c r="A486" s="17"/>
      <c r="C486" s="18"/>
      <c r="D486" s="33"/>
    </row>
    <row r="487" spans="1:4" ht="12.75">
      <c r="A487" s="17"/>
      <c r="C487" s="18"/>
      <c r="D487" s="33"/>
    </row>
    <row r="488" spans="1:4" ht="12.75">
      <c r="A488" s="17"/>
      <c r="C488" s="18"/>
      <c r="D488" s="33"/>
    </row>
    <row r="489" spans="1:4" ht="12.75">
      <c r="A489" s="17"/>
      <c r="C489" s="18"/>
      <c r="D489" s="33"/>
    </row>
    <row r="490" spans="1:4" ht="12.75">
      <c r="A490" s="17"/>
      <c r="C490" s="18"/>
      <c r="D490" s="33"/>
    </row>
    <row r="491" spans="1:4" ht="12.75">
      <c r="A491" s="17"/>
      <c r="C491" s="18"/>
      <c r="D491" s="33"/>
    </row>
    <row r="492" spans="1:4" ht="12.75">
      <c r="A492" s="17"/>
      <c r="C492" s="18"/>
      <c r="D492" s="33"/>
    </row>
    <row r="493" spans="1:4" ht="12.75">
      <c r="A493" s="17"/>
      <c r="C493" s="18"/>
      <c r="D493" s="33"/>
    </row>
    <row r="494" spans="1:4" ht="12.75">
      <c r="A494" s="17"/>
      <c r="C494" s="18"/>
      <c r="D494" s="33"/>
    </row>
    <row r="495" spans="1:4" ht="12.75">
      <c r="A495" s="17"/>
      <c r="C495" s="18"/>
      <c r="D495" s="33"/>
    </row>
    <row r="496" spans="1:4" ht="12.75">
      <c r="A496" s="17"/>
      <c r="C496" s="18"/>
      <c r="D496" s="33"/>
    </row>
    <row r="497" spans="1:4" ht="12.75">
      <c r="A497" s="17"/>
      <c r="C497" s="18"/>
      <c r="D497" s="33"/>
    </row>
    <row r="498" spans="1:4" ht="12.75">
      <c r="A498" s="17"/>
      <c r="C498" s="18"/>
      <c r="D498" s="33"/>
    </row>
    <row r="499" spans="1:4" ht="12.75">
      <c r="A499" s="17"/>
      <c r="C499" s="18"/>
      <c r="D499" s="33"/>
    </row>
    <row r="500" spans="1:4" ht="12.75">
      <c r="A500" s="17"/>
      <c r="C500" s="18"/>
      <c r="D500" s="33"/>
    </row>
    <row r="501" spans="1:4" ht="12.75">
      <c r="A501" s="17"/>
      <c r="C501" s="18"/>
      <c r="D501" s="33"/>
    </row>
    <row r="502" spans="1:4" ht="12.75">
      <c r="A502" s="17"/>
      <c r="C502" s="18"/>
      <c r="D502" s="33"/>
    </row>
    <row r="503" spans="1:4" ht="12.75">
      <c r="A503" s="17"/>
      <c r="C503" s="18"/>
      <c r="D503" s="33"/>
    </row>
    <row r="504" spans="1:4" ht="12.75">
      <c r="A504" s="17"/>
      <c r="C504" s="18"/>
      <c r="D504" s="33"/>
    </row>
    <row r="505" spans="1:4" ht="12.75">
      <c r="A505" s="17"/>
      <c r="C505" s="18"/>
      <c r="D505" s="33"/>
    </row>
    <row r="506" spans="1:4" ht="12.75">
      <c r="A506" s="17"/>
      <c r="C506" s="18"/>
      <c r="D506" s="33"/>
    </row>
    <row r="507" spans="1:4" ht="12.75">
      <c r="A507" s="17"/>
      <c r="C507" s="18"/>
      <c r="D507" s="33"/>
    </row>
    <row r="508" spans="1:4" ht="12.75">
      <c r="A508" s="17"/>
      <c r="C508" s="18"/>
      <c r="D508" s="33"/>
    </row>
    <row r="509" spans="1:4" ht="12.75">
      <c r="A509" s="17"/>
      <c r="C509" s="18"/>
      <c r="D509" s="33"/>
    </row>
    <row r="510" spans="1:4" ht="12.75">
      <c r="A510" s="17"/>
      <c r="C510" s="18"/>
      <c r="D510" s="33"/>
    </row>
    <row r="511" spans="1:4" ht="12.75">
      <c r="A511" s="17"/>
      <c r="C511" s="18"/>
      <c r="D511" s="33"/>
    </row>
    <row r="512" spans="1:4" ht="12.75">
      <c r="A512" s="17"/>
      <c r="C512" s="18"/>
      <c r="D512" s="33"/>
    </row>
    <row r="513" spans="1:4" ht="12.75">
      <c r="A513" s="17"/>
      <c r="C513" s="18"/>
      <c r="D513" s="33"/>
    </row>
    <row r="514" spans="1:4" ht="12.75">
      <c r="A514" s="17"/>
      <c r="C514" s="18"/>
      <c r="D514" s="33"/>
    </row>
    <row r="515" spans="1:4" ht="12.75">
      <c r="A515" s="17"/>
      <c r="C515" s="18"/>
      <c r="D515" s="33"/>
    </row>
    <row r="516" spans="1:4" ht="12.75">
      <c r="A516" s="17"/>
      <c r="C516" s="18"/>
      <c r="D516" s="33"/>
    </row>
    <row r="517" spans="1:4" ht="12.75">
      <c r="A517" s="17"/>
      <c r="C517" s="18"/>
      <c r="D517" s="33"/>
    </row>
    <row r="518" spans="1:4" ht="12.75">
      <c r="A518" s="17"/>
      <c r="C518" s="18"/>
      <c r="D518" s="33"/>
    </row>
    <row r="519" spans="1:4" ht="12.75">
      <c r="A519" s="17"/>
      <c r="C519" s="18"/>
      <c r="D519" s="33"/>
    </row>
    <row r="520" spans="1:4" ht="12.75">
      <c r="A520" s="17"/>
      <c r="C520" s="18"/>
      <c r="D520" s="33"/>
    </row>
    <row r="521" spans="1:4" ht="12.75">
      <c r="A521" s="17"/>
      <c r="C521" s="18"/>
      <c r="D521" s="33"/>
    </row>
    <row r="522" spans="1:4" ht="12.75">
      <c r="A522" s="17"/>
      <c r="C522" s="18"/>
      <c r="D522" s="33"/>
    </row>
    <row r="523" spans="1:4" ht="12.75">
      <c r="A523" s="17"/>
      <c r="C523" s="18"/>
      <c r="D523" s="33"/>
    </row>
    <row r="524" spans="1:4" ht="12.75">
      <c r="A524" s="17"/>
      <c r="C524" s="18"/>
      <c r="D524" s="33"/>
    </row>
    <row r="525" spans="1:4" ht="12.75">
      <c r="A525" s="17"/>
      <c r="C525" s="18"/>
      <c r="D525" s="33"/>
    </row>
    <row r="526" spans="1:4" ht="12.75">
      <c r="A526" s="17"/>
      <c r="C526" s="18"/>
      <c r="D526" s="33"/>
    </row>
    <row r="527" spans="1:4" ht="12.75">
      <c r="A527" s="17"/>
      <c r="C527" s="18"/>
      <c r="D527" s="33"/>
    </row>
    <row r="528" spans="1:4" ht="12.75">
      <c r="A528" s="17"/>
      <c r="C528" s="18"/>
      <c r="D528" s="33"/>
    </row>
    <row r="529" spans="1:4" ht="12.75">
      <c r="A529" s="17"/>
      <c r="C529" s="18"/>
      <c r="D529" s="33"/>
    </row>
    <row r="530" spans="1:4" ht="12.75">
      <c r="A530" s="17"/>
      <c r="C530" s="18"/>
      <c r="D530" s="33"/>
    </row>
    <row r="531" spans="1:4" ht="12.75">
      <c r="A531" s="17"/>
      <c r="C531" s="18"/>
      <c r="D531" s="33"/>
    </row>
    <row r="532" spans="1:4" ht="12.75">
      <c r="A532" s="17"/>
      <c r="C532" s="18"/>
      <c r="D532" s="33"/>
    </row>
    <row r="533" spans="1:4" ht="12.75">
      <c r="A533" s="17"/>
      <c r="C533" s="18"/>
      <c r="D533" s="33"/>
    </row>
    <row r="534" spans="1:4" ht="12.75">
      <c r="A534" s="17"/>
      <c r="C534" s="18"/>
      <c r="D534" s="33"/>
    </row>
    <row r="535" spans="1:4" ht="12.75">
      <c r="A535" s="17"/>
      <c r="C535" s="18"/>
      <c r="D535" s="33"/>
    </row>
    <row r="536" spans="1:4" ht="12.75">
      <c r="A536" s="17"/>
      <c r="C536" s="18"/>
      <c r="D536" s="33"/>
    </row>
    <row r="537" spans="1:4" ht="12.75">
      <c r="A537" s="17"/>
      <c r="C537" s="18"/>
      <c r="D537" s="33"/>
    </row>
    <row r="538" spans="1:4" ht="12.75">
      <c r="A538" s="17"/>
      <c r="C538" s="18"/>
      <c r="D538" s="33"/>
    </row>
    <row r="539" spans="1:4" ht="12.75">
      <c r="A539" s="17"/>
      <c r="C539" s="18"/>
      <c r="D539" s="33"/>
    </row>
    <row r="540" spans="1:4" ht="12.75">
      <c r="A540" s="17"/>
      <c r="C540" s="18"/>
      <c r="D540" s="33"/>
    </row>
    <row r="541" spans="1:4" ht="12.75">
      <c r="A541" s="17"/>
      <c r="C541" s="18"/>
      <c r="D541" s="33"/>
    </row>
    <row r="542" spans="1:4" ht="12.75">
      <c r="A542" s="17"/>
      <c r="C542" s="18"/>
      <c r="D542" s="33"/>
    </row>
    <row r="543" spans="1:4" ht="12.75">
      <c r="A543" s="17"/>
      <c r="C543" s="18"/>
      <c r="D543" s="33"/>
    </row>
    <row r="544" spans="1:4" ht="12.75">
      <c r="A544" s="17"/>
      <c r="C544" s="18"/>
      <c r="D544" s="33"/>
    </row>
    <row r="545" spans="1:4" ht="12.75">
      <c r="A545" s="17"/>
      <c r="C545" s="18"/>
      <c r="D545" s="33"/>
    </row>
    <row r="546" spans="1:4" ht="12.75">
      <c r="A546" s="17"/>
      <c r="C546" s="18"/>
      <c r="D546" s="33"/>
    </row>
    <row r="547" spans="1:4" ht="12.75">
      <c r="A547" s="17"/>
      <c r="C547" s="18"/>
      <c r="D547" s="33"/>
    </row>
    <row r="548" spans="1:4" ht="12.75">
      <c r="A548" s="17"/>
      <c r="C548" s="18"/>
      <c r="D548" s="33"/>
    </row>
    <row r="549" spans="1:4" ht="12.75">
      <c r="A549" s="17"/>
      <c r="C549" s="18"/>
      <c r="D549" s="33"/>
    </row>
    <row r="550" spans="1:4" ht="12.75">
      <c r="A550" s="17"/>
      <c r="C550" s="18"/>
      <c r="D550" s="33"/>
    </row>
    <row r="551" spans="1:4" ht="12.75">
      <c r="A551" s="17"/>
      <c r="C551" s="18"/>
      <c r="D551" s="33"/>
    </row>
    <row r="552" spans="1:4" ht="12.75">
      <c r="A552" s="17"/>
      <c r="C552" s="18"/>
      <c r="D552" s="33"/>
    </row>
    <row r="553" spans="1:4" ht="12.75">
      <c r="A553" s="17"/>
      <c r="C553" s="18"/>
      <c r="D553" s="33"/>
    </row>
    <row r="554" spans="1:4" ht="12.75">
      <c r="A554" s="17"/>
      <c r="C554" s="18"/>
      <c r="D554" s="33"/>
    </row>
    <row r="555" spans="1:4" ht="12.75">
      <c r="A555" s="17"/>
      <c r="C555" s="18"/>
      <c r="D555" s="33"/>
    </row>
    <row r="556" spans="1:4" ht="12.75">
      <c r="A556" s="17"/>
      <c r="C556" s="18"/>
      <c r="D556" s="33"/>
    </row>
    <row r="557" spans="1:4" ht="12.75">
      <c r="A557" s="17"/>
      <c r="C557" s="18"/>
      <c r="D557" s="33"/>
    </row>
    <row r="558" spans="1:4" ht="12.75">
      <c r="A558" s="17"/>
      <c r="C558" s="18"/>
      <c r="D558" s="33"/>
    </row>
    <row r="559" spans="1:4" ht="12.75">
      <c r="A559" s="17"/>
      <c r="C559" s="18"/>
      <c r="D559" s="33"/>
    </row>
    <row r="560" spans="1:4" ht="12.75">
      <c r="A560" s="17"/>
      <c r="C560" s="18"/>
      <c r="D560" s="33"/>
    </row>
    <row r="561" spans="1:4" ht="12.75">
      <c r="A561" s="17"/>
      <c r="C561" s="18"/>
      <c r="D561" s="33"/>
    </row>
    <row r="562" spans="1:4" ht="12.75">
      <c r="A562" s="17"/>
      <c r="C562" s="18"/>
      <c r="D562" s="33"/>
    </row>
    <row r="563" spans="1:4" ht="12.75">
      <c r="A563" s="17"/>
      <c r="C563" s="18"/>
      <c r="D563" s="33"/>
    </row>
    <row r="564" spans="1:4" ht="12.75">
      <c r="A564" s="17"/>
      <c r="C564" s="18"/>
      <c r="D564" s="33"/>
    </row>
    <row r="565" spans="1:4" ht="12.75">
      <c r="A565" s="17"/>
      <c r="C565" s="18"/>
      <c r="D565" s="33"/>
    </row>
    <row r="566" spans="1:4" ht="12.75">
      <c r="A566" s="17"/>
      <c r="C566" s="18"/>
      <c r="D566" s="33"/>
    </row>
    <row r="567" spans="1:4" ht="12.75">
      <c r="A567" s="17"/>
      <c r="C567" s="18"/>
      <c r="D567" s="33"/>
    </row>
    <row r="568" spans="1:4" ht="12.75">
      <c r="A568" s="17"/>
      <c r="C568" s="18"/>
      <c r="D568" s="33"/>
    </row>
    <row r="569" spans="1:4" ht="12.75">
      <c r="A569" s="17"/>
      <c r="C569" s="18"/>
      <c r="D569" s="33"/>
    </row>
    <row r="570" spans="1:4" ht="12.75">
      <c r="A570" s="17"/>
      <c r="C570" s="18"/>
      <c r="D570" s="33"/>
    </row>
    <row r="571" spans="1:4" ht="12.75">
      <c r="A571" s="17"/>
      <c r="C571" s="18"/>
      <c r="D571" s="33"/>
    </row>
    <row r="572" spans="1:4" ht="12.75">
      <c r="A572" s="17"/>
      <c r="C572" s="18"/>
      <c r="D572" s="33"/>
    </row>
    <row r="573" spans="1:4" ht="12.75">
      <c r="A573" s="17"/>
      <c r="C573" s="18"/>
      <c r="D573" s="33"/>
    </row>
    <row r="574" spans="1:4" ht="12.75">
      <c r="A574" s="17"/>
      <c r="C574" s="18"/>
      <c r="D574" s="33"/>
    </row>
    <row r="575" spans="1:4" ht="12.75">
      <c r="A575" s="17"/>
      <c r="C575" s="18"/>
      <c r="D575" s="33"/>
    </row>
    <row r="576" spans="1:4" ht="12.75">
      <c r="A576" s="17"/>
      <c r="C576" s="18"/>
      <c r="D576" s="33"/>
    </row>
    <row r="577" spans="1:4" ht="12.75">
      <c r="A577" s="17"/>
      <c r="C577" s="18"/>
      <c r="D577" s="33"/>
    </row>
    <row r="578" spans="1:4" ht="12.75">
      <c r="A578" s="17"/>
      <c r="C578" s="18"/>
      <c r="D578" s="33"/>
    </row>
    <row r="579" spans="1:4" ht="12.75">
      <c r="A579" s="17"/>
      <c r="C579" s="18"/>
      <c r="D579" s="33"/>
    </row>
    <row r="580" spans="1:4" ht="12.75">
      <c r="A580" s="17"/>
      <c r="C580" s="18"/>
      <c r="D580" s="33"/>
    </row>
    <row r="581" spans="1:4" ht="12.75">
      <c r="A581" s="17"/>
      <c r="C581" s="18"/>
      <c r="D581" s="33"/>
    </row>
    <row r="582" spans="1:4" ht="12.75">
      <c r="A582" s="17"/>
      <c r="C582" s="18"/>
      <c r="D582" s="33"/>
    </row>
    <row r="583" spans="1:4" ht="12.75">
      <c r="A583" s="17"/>
      <c r="C583" s="18"/>
      <c r="D583" s="33"/>
    </row>
    <row r="584" spans="1:4" ht="12.75">
      <c r="A584" s="17"/>
      <c r="C584" s="18"/>
      <c r="D584" s="33"/>
    </row>
    <row r="585" spans="1:4" ht="12.75">
      <c r="A585" s="17"/>
      <c r="C585" s="18"/>
      <c r="D585" s="33"/>
    </row>
    <row r="586" spans="1:4" ht="12.75">
      <c r="A586" s="17"/>
      <c r="C586" s="18"/>
      <c r="D586" s="33"/>
    </row>
    <row r="587" spans="1:4" ht="12.75">
      <c r="A587" s="17"/>
      <c r="C587" s="18"/>
      <c r="D587" s="33"/>
    </row>
    <row r="588" spans="1:4" ht="12.75">
      <c r="A588" s="17"/>
      <c r="C588" s="18"/>
      <c r="D588" s="33"/>
    </row>
    <row r="589" spans="1:4" ht="12.75">
      <c r="A589" s="17"/>
      <c r="C589" s="18"/>
      <c r="D589" s="33"/>
    </row>
    <row r="590" spans="1:4" ht="12.75">
      <c r="A590" s="17"/>
      <c r="C590" s="18"/>
      <c r="D590" s="33"/>
    </row>
    <row r="591" spans="1:4" ht="12.75">
      <c r="A591" s="17"/>
      <c r="C591" s="18"/>
      <c r="D591" s="33"/>
    </row>
    <row r="592" spans="1:4" ht="12.75">
      <c r="A592" s="17"/>
      <c r="C592" s="18"/>
      <c r="D592" s="33"/>
    </row>
  </sheetData>
  <sheetProtection/>
  <mergeCells count="21">
    <mergeCell ref="A4:D4"/>
    <mergeCell ref="A6:D6"/>
    <mergeCell ref="A16:D16"/>
    <mergeCell ref="A32:D32"/>
    <mergeCell ref="A22:D22"/>
    <mergeCell ref="A26:D26"/>
    <mergeCell ref="A25:B25"/>
    <mergeCell ref="B28:C28"/>
    <mergeCell ref="B72:C72"/>
    <mergeCell ref="A29:D29"/>
    <mergeCell ref="B73:C73"/>
    <mergeCell ref="A44:D44"/>
    <mergeCell ref="A53:D53"/>
    <mergeCell ref="A36:D36"/>
    <mergeCell ref="B63:C63"/>
    <mergeCell ref="A64:D64"/>
    <mergeCell ref="A69:B69"/>
    <mergeCell ref="A61:D61"/>
    <mergeCell ref="A35:B35"/>
    <mergeCell ref="A51:D51"/>
    <mergeCell ref="A56:D5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2"/>
  <headerFooter alignWithMargins="0">
    <oddFooter>&amp;CStrona &amp;P z &amp;N</oddFooter>
  </headerFooter>
  <rowBreaks count="1" manualBreakCount="1">
    <brk id="48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55" zoomScaleNormal="55" zoomScaleSheetLayoutView="75" zoomScalePageLayoutView="0" workbookViewId="0" topLeftCell="A1">
      <selection activeCell="A1" sqref="A1:J17"/>
    </sheetView>
  </sheetViews>
  <sheetFormatPr defaultColWidth="9.140625" defaultRowHeight="12.75"/>
  <cols>
    <col min="1" max="1" width="47.8515625" style="10" customWidth="1"/>
    <col min="2" max="2" width="18.28125" style="10" customWidth="1"/>
    <col min="3" max="3" width="13.57421875" style="10" customWidth="1"/>
    <col min="4" max="4" width="14.7109375" style="10" customWidth="1"/>
    <col min="5" max="5" width="12.421875" style="10" customWidth="1"/>
    <col min="6" max="6" width="12.7109375" style="10" customWidth="1"/>
    <col min="7" max="7" width="11.421875" style="10" customWidth="1"/>
    <col min="8" max="8" width="12.7109375" style="10" customWidth="1"/>
    <col min="9" max="9" width="14.421875" style="10" customWidth="1"/>
    <col min="10" max="10" width="14.7109375" style="10" customWidth="1"/>
    <col min="11" max="16384" width="9.140625" style="10" customWidth="1"/>
  </cols>
  <sheetData>
    <row r="1" spans="1:10" ht="18.75" thickBot="1">
      <c r="A1" s="94" t="str">
        <f>'[1]ankieta'!A1</f>
        <v>Urząd Gminy</v>
      </c>
      <c r="B1" s="95" t="s">
        <v>144</v>
      </c>
      <c r="C1" s="219" t="s">
        <v>230</v>
      </c>
      <c r="D1" s="219" t="s">
        <v>234</v>
      </c>
      <c r="E1" s="219" t="s">
        <v>266</v>
      </c>
      <c r="F1" s="219" t="s">
        <v>267</v>
      </c>
      <c r="G1" s="219" t="s">
        <v>273</v>
      </c>
      <c r="H1" s="219" t="s">
        <v>288</v>
      </c>
      <c r="I1" s="219" t="s">
        <v>246</v>
      </c>
      <c r="J1" s="219" t="s">
        <v>300</v>
      </c>
    </row>
    <row r="2" spans="1:10" ht="15">
      <c r="A2" s="96"/>
      <c r="B2" s="221" t="s">
        <v>146</v>
      </c>
      <c r="C2" s="219"/>
      <c r="D2" s="219"/>
      <c r="E2" s="219"/>
      <c r="F2" s="219"/>
      <c r="G2" s="219"/>
      <c r="H2" s="219"/>
      <c r="I2" s="219"/>
      <c r="J2" s="219"/>
    </row>
    <row r="3" spans="1:10" ht="103.5" customHeight="1" thickBot="1">
      <c r="A3" s="97" t="s">
        <v>144</v>
      </c>
      <c r="B3" s="221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145" t="s">
        <v>145</v>
      </c>
      <c r="B4" s="222"/>
      <c r="C4" s="219"/>
      <c r="D4" s="219"/>
      <c r="E4" s="219"/>
      <c r="F4" s="219"/>
      <c r="G4" s="219"/>
      <c r="H4" s="219"/>
      <c r="I4" s="219"/>
      <c r="J4" s="219"/>
    </row>
    <row r="5" spans="1:10" ht="48.75" customHeight="1">
      <c r="A5" s="101"/>
      <c r="B5" s="126" t="str">
        <f>'[1]ankieta'!A1</f>
        <v>Urząd Gminy</v>
      </c>
      <c r="C5" s="220"/>
      <c r="D5" s="220"/>
      <c r="E5" s="220"/>
      <c r="F5" s="220"/>
      <c r="G5" s="220"/>
      <c r="H5" s="220"/>
      <c r="I5" s="220"/>
      <c r="J5" s="220"/>
    </row>
    <row r="6" spans="1:10" ht="44.25" customHeight="1">
      <c r="A6" s="99" t="s">
        <v>147</v>
      </c>
      <c r="B6" s="98"/>
      <c r="C6" s="98"/>
      <c r="D6" s="98"/>
      <c r="E6" s="98">
        <v>29000</v>
      </c>
      <c r="F6" s="98">
        <v>6888</v>
      </c>
      <c r="G6" s="98"/>
      <c r="H6" s="98"/>
      <c r="I6" s="98"/>
      <c r="J6" s="110">
        <v>10397</v>
      </c>
    </row>
    <row r="7" spans="1:10" ht="42" customHeight="1">
      <c r="A7" s="99" t="s">
        <v>153</v>
      </c>
      <c r="B7" s="98"/>
      <c r="C7" s="98">
        <v>9020.1</v>
      </c>
      <c r="D7" s="98"/>
      <c r="E7" s="98">
        <v>3774.99</v>
      </c>
      <c r="F7" s="98"/>
      <c r="G7" s="98">
        <v>3405.63</v>
      </c>
      <c r="H7" s="98">
        <v>41876.24</v>
      </c>
      <c r="I7" s="98">
        <v>63467.83</v>
      </c>
      <c r="J7" s="110">
        <f>40483.28+244125.24</f>
        <v>284608.52</v>
      </c>
    </row>
    <row r="8" spans="1:10" ht="22.5" customHeight="1">
      <c r="A8" s="99" t="s">
        <v>148</v>
      </c>
      <c r="B8" s="98"/>
      <c r="C8" s="98"/>
      <c r="D8" s="98"/>
      <c r="E8" s="98"/>
      <c r="F8" s="98"/>
      <c r="G8" s="98"/>
      <c r="H8" s="98"/>
      <c r="I8" s="98"/>
      <c r="J8" s="110">
        <v>38452.87</v>
      </c>
    </row>
    <row r="9" spans="1:10" ht="42.75" customHeight="1">
      <c r="A9" s="99" t="s">
        <v>154</v>
      </c>
      <c r="B9" s="98"/>
      <c r="C9" s="98"/>
      <c r="D9" s="98"/>
      <c r="E9" s="98"/>
      <c r="F9" s="98"/>
      <c r="G9" s="98"/>
      <c r="H9" s="98"/>
      <c r="I9" s="98">
        <v>46877.24</v>
      </c>
      <c r="J9" s="110">
        <v>6507.54</v>
      </c>
    </row>
    <row r="10" spans="1:10" ht="45.75" customHeight="1">
      <c r="A10" s="99" t="s">
        <v>155</v>
      </c>
      <c r="B10" s="98"/>
      <c r="C10" s="98"/>
      <c r="D10" s="98">
        <v>30683.56</v>
      </c>
      <c r="E10" s="98"/>
      <c r="F10" s="98"/>
      <c r="G10" s="98"/>
      <c r="H10" s="98"/>
      <c r="I10" s="98"/>
      <c r="J10" s="110">
        <v>2868.85</v>
      </c>
    </row>
    <row r="11" spans="1:10" ht="45.75" customHeight="1">
      <c r="A11" s="99" t="s">
        <v>156</v>
      </c>
      <c r="B11" s="98"/>
      <c r="C11" s="98">
        <v>81013.15</v>
      </c>
      <c r="D11" s="98"/>
      <c r="E11" s="98"/>
      <c r="F11" s="98"/>
      <c r="G11" s="98"/>
      <c r="H11" s="98"/>
      <c r="I11" s="98">
        <v>585</v>
      </c>
      <c r="J11" s="110">
        <f>18300</f>
        <v>18300</v>
      </c>
    </row>
    <row r="12" spans="1:10" ht="47.25" customHeight="1">
      <c r="A12" s="99" t="s">
        <v>157</v>
      </c>
      <c r="B12" s="98"/>
      <c r="C12" s="98"/>
      <c r="D12" s="98"/>
      <c r="E12" s="98"/>
      <c r="F12" s="98"/>
      <c r="G12" s="98"/>
      <c r="H12" s="98"/>
      <c r="I12" s="98"/>
      <c r="J12" s="110">
        <v>48148.53</v>
      </c>
    </row>
    <row r="13" spans="1:10" ht="22.5" customHeight="1">
      <c r="A13" s="59" t="s">
        <v>149</v>
      </c>
      <c r="B13" s="98"/>
      <c r="C13" s="98">
        <v>5216.02</v>
      </c>
      <c r="D13" s="98">
        <v>311460.15</v>
      </c>
      <c r="E13" s="98">
        <v>1417.3</v>
      </c>
      <c r="F13" s="98">
        <v>446.09</v>
      </c>
      <c r="G13" s="98">
        <v>1282.05</v>
      </c>
      <c r="H13" s="98"/>
      <c r="I13" s="98"/>
      <c r="J13" s="110"/>
    </row>
    <row r="14" spans="1:10" ht="22.5" customHeight="1">
      <c r="A14" s="100" t="s">
        <v>21</v>
      </c>
      <c r="B14" s="131">
        <v>50000</v>
      </c>
      <c r="C14" s="132">
        <f>SUM(C6:C13)</f>
        <v>95249.27</v>
      </c>
      <c r="D14" s="132">
        <f aca="true" t="shared" si="0" ref="D14:J14">SUM(D6:D13)</f>
        <v>342143.71</v>
      </c>
      <c r="E14" s="132">
        <f t="shared" si="0"/>
        <v>34192.29</v>
      </c>
      <c r="F14" s="132">
        <f t="shared" si="0"/>
        <v>7334.09</v>
      </c>
      <c r="G14" s="132">
        <f t="shared" si="0"/>
        <v>4687.68</v>
      </c>
      <c r="H14" s="132">
        <f t="shared" si="0"/>
        <v>41876.24</v>
      </c>
      <c r="I14" s="132">
        <f t="shared" si="0"/>
        <v>110930.07</v>
      </c>
      <c r="J14" s="132">
        <f t="shared" si="0"/>
        <v>409283.30999999994</v>
      </c>
    </row>
    <row r="15" ht="21" customHeight="1"/>
    <row r="16" spans="1:2" ht="15.75" customHeight="1">
      <c r="A16" s="101" t="s">
        <v>150</v>
      </c>
      <c r="B16" s="101" t="s">
        <v>151</v>
      </c>
    </row>
    <row r="17" spans="1:2" ht="15.75" customHeight="1">
      <c r="A17" s="102" t="s">
        <v>152</v>
      </c>
      <c r="B17" s="59"/>
    </row>
  </sheetData>
  <sheetProtection/>
  <mergeCells count="9">
    <mergeCell ref="H1:H5"/>
    <mergeCell ref="I1:I5"/>
    <mergeCell ref="J1:J5"/>
    <mergeCell ref="B2:B4"/>
    <mergeCell ref="C1:C5"/>
    <mergeCell ref="D1:D5"/>
    <mergeCell ref="E1:E5"/>
    <mergeCell ref="F1:F5"/>
    <mergeCell ref="G1:G5"/>
  </mergeCells>
  <printOptions/>
  <pageMargins left="0.75" right="0.75" top="1" bottom="1" header="0.5" footer="0.5"/>
  <pageSetup horizontalDpi="600" verticalDpi="600"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0.8515625" style="6" customWidth="1"/>
    <col min="11" max="11" width="8.421875" style="4" customWidth="1"/>
    <col min="12" max="12" width="10.00390625" style="4" customWidth="1"/>
    <col min="13" max="13" width="11.421875" style="4" customWidth="1"/>
    <col min="14" max="14" width="10.7109375" style="4" customWidth="1"/>
    <col min="15" max="15" width="14.7109375" style="157" customWidth="1"/>
    <col min="16" max="19" width="15.00390625" style="4" customWidth="1"/>
    <col min="20" max="16384" width="9.140625" style="4" customWidth="1"/>
  </cols>
  <sheetData>
    <row r="1" spans="1:9" ht="18">
      <c r="A1" s="5" t="s">
        <v>229</v>
      </c>
      <c r="I1" s="115"/>
    </row>
    <row r="2" spans="1:9" ht="23.25" customHeight="1" thickBot="1">
      <c r="A2" s="194" t="s">
        <v>22</v>
      </c>
      <c r="B2" s="194"/>
      <c r="C2" s="194"/>
      <c r="D2" s="194"/>
      <c r="E2" s="194"/>
      <c r="F2" s="194"/>
      <c r="G2" s="194"/>
      <c r="H2" s="194"/>
      <c r="I2" s="194"/>
    </row>
    <row r="3" spans="1:19" s="10" customFormat="1" ht="18" customHeight="1">
      <c r="A3" s="209" t="s">
        <v>23</v>
      </c>
      <c r="B3" s="195" t="s">
        <v>24</v>
      </c>
      <c r="C3" s="195" t="s">
        <v>25</v>
      </c>
      <c r="D3" s="195" t="s">
        <v>26</v>
      </c>
      <c r="E3" s="195" t="s">
        <v>27</v>
      </c>
      <c r="F3" s="195" t="s">
        <v>15</v>
      </c>
      <c r="G3" s="195" t="s">
        <v>46</v>
      </c>
      <c r="H3" s="195" t="s">
        <v>28</v>
      </c>
      <c r="I3" s="195" t="s">
        <v>16</v>
      </c>
      <c r="J3" s="195" t="s">
        <v>17</v>
      </c>
      <c r="K3" s="199" t="s">
        <v>18</v>
      </c>
      <c r="L3" s="198" t="s">
        <v>47</v>
      </c>
      <c r="M3" s="198" t="s">
        <v>20</v>
      </c>
      <c r="N3" s="198" t="s">
        <v>19</v>
      </c>
      <c r="O3" s="203" t="s">
        <v>50</v>
      </c>
      <c r="P3" s="198" t="s">
        <v>48</v>
      </c>
      <c r="Q3" s="198"/>
      <c r="R3" s="198" t="s">
        <v>49</v>
      </c>
      <c r="S3" s="206"/>
    </row>
    <row r="4" spans="1:19" s="10" customFormat="1" ht="18" customHeight="1">
      <c r="A4" s="210"/>
      <c r="B4" s="196"/>
      <c r="C4" s="196"/>
      <c r="D4" s="196"/>
      <c r="E4" s="196"/>
      <c r="F4" s="196"/>
      <c r="G4" s="196"/>
      <c r="H4" s="196"/>
      <c r="I4" s="196"/>
      <c r="J4" s="196"/>
      <c r="K4" s="200"/>
      <c r="L4" s="179"/>
      <c r="M4" s="179"/>
      <c r="N4" s="179"/>
      <c r="O4" s="204"/>
      <c r="P4" s="179"/>
      <c r="Q4" s="179"/>
      <c r="R4" s="179"/>
      <c r="S4" s="207"/>
    </row>
    <row r="5" spans="1:19" s="10" customFormat="1" ht="42" customHeight="1" thickBot="1">
      <c r="A5" s="211"/>
      <c r="B5" s="197"/>
      <c r="C5" s="197"/>
      <c r="D5" s="197"/>
      <c r="E5" s="197"/>
      <c r="F5" s="197"/>
      <c r="G5" s="197"/>
      <c r="H5" s="197"/>
      <c r="I5" s="197"/>
      <c r="J5" s="197"/>
      <c r="K5" s="201"/>
      <c r="L5" s="202"/>
      <c r="M5" s="202"/>
      <c r="N5" s="202"/>
      <c r="O5" s="205"/>
      <c r="P5" s="62" t="s">
        <v>29</v>
      </c>
      <c r="Q5" s="62" t="s">
        <v>30</v>
      </c>
      <c r="R5" s="3" t="s">
        <v>29</v>
      </c>
      <c r="S5" s="114" t="s">
        <v>30</v>
      </c>
    </row>
    <row r="6" spans="1:19" ht="36" customHeight="1">
      <c r="A6" s="212" t="s">
        <v>52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68"/>
      <c r="M6" s="68"/>
      <c r="N6" s="68"/>
      <c r="O6" s="158"/>
      <c r="P6" s="68"/>
      <c r="Q6" s="68"/>
      <c r="R6" s="67"/>
      <c r="S6" s="166"/>
    </row>
    <row r="7" spans="1:19" s="106" customFormat="1" ht="36" customHeight="1">
      <c r="A7" s="167">
        <v>1</v>
      </c>
      <c r="B7" s="103" t="s">
        <v>158</v>
      </c>
      <c r="C7" s="103">
        <v>352417</v>
      </c>
      <c r="D7" s="103">
        <v>69194</v>
      </c>
      <c r="E7" s="103" t="s">
        <v>159</v>
      </c>
      <c r="F7" s="103" t="s">
        <v>160</v>
      </c>
      <c r="G7" s="103">
        <v>2417</v>
      </c>
      <c r="H7" s="103">
        <v>2000</v>
      </c>
      <c r="I7" s="103"/>
      <c r="J7" s="103">
        <v>2</v>
      </c>
      <c r="K7" s="103"/>
      <c r="L7" s="105"/>
      <c r="M7" s="104"/>
      <c r="N7" s="104"/>
      <c r="O7" s="159">
        <v>8000</v>
      </c>
      <c r="P7" s="103" t="s">
        <v>161</v>
      </c>
      <c r="Q7" s="103" t="s">
        <v>162</v>
      </c>
      <c r="R7" s="103" t="s">
        <v>163</v>
      </c>
      <c r="S7" s="168" t="s">
        <v>164</v>
      </c>
    </row>
    <row r="8" spans="1:19" s="106" customFormat="1" ht="36" customHeight="1">
      <c r="A8" s="167">
        <v>3</v>
      </c>
      <c r="B8" s="103" t="s">
        <v>165</v>
      </c>
      <c r="C8" s="103">
        <v>53213</v>
      </c>
      <c r="D8" s="103">
        <v>36398</v>
      </c>
      <c r="E8" s="103" t="s">
        <v>166</v>
      </c>
      <c r="F8" s="103" t="s">
        <v>160</v>
      </c>
      <c r="G8" s="103">
        <v>6000</v>
      </c>
      <c r="H8" s="103">
        <v>1987</v>
      </c>
      <c r="I8" s="103"/>
      <c r="J8" s="103">
        <v>2</v>
      </c>
      <c r="K8" s="103"/>
      <c r="L8" s="105"/>
      <c r="M8" s="104"/>
      <c r="N8" s="104"/>
      <c r="O8" s="159">
        <v>12000</v>
      </c>
      <c r="P8" s="103" t="s">
        <v>167</v>
      </c>
      <c r="Q8" s="103" t="s">
        <v>168</v>
      </c>
      <c r="R8" s="103" t="s">
        <v>169</v>
      </c>
      <c r="S8" s="168" t="s">
        <v>170</v>
      </c>
    </row>
    <row r="9" spans="1:19" s="106" customFormat="1" ht="36" customHeight="1">
      <c r="A9" s="167">
        <v>4</v>
      </c>
      <c r="B9" s="103" t="s">
        <v>171</v>
      </c>
      <c r="C9" s="103" t="s">
        <v>172</v>
      </c>
      <c r="D9" s="103" t="s">
        <v>173</v>
      </c>
      <c r="E9" s="103" t="s">
        <v>174</v>
      </c>
      <c r="F9" s="103" t="s">
        <v>175</v>
      </c>
      <c r="G9" s="103">
        <v>2496</v>
      </c>
      <c r="H9" s="103">
        <v>1995</v>
      </c>
      <c r="I9" s="103"/>
      <c r="J9" s="103">
        <v>6</v>
      </c>
      <c r="K9" s="103"/>
      <c r="L9" s="105"/>
      <c r="M9" s="104"/>
      <c r="N9" s="104"/>
      <c r="O9" s="159">
        <v>4000</v>
      </c>
      <c r="P9" s="103" t="s">
        <v>176</v>
      </c>
      <c r="Q9" s="103" t="s">
        <v>177</v>
      </c>
      <c r="R9" s="103" t="s">
        <v>178</v>
      </c>
      <c r="S9" s="168" t="s">
        <v>179</v>
      </c>
    </row>
    <row r="10" spans="1:19" s="78" customFormat="1" ht="36" customHeight="1">
      <c r="A10" s="167">
        <v>5</v>
      </c>
      <c r="B10" s="2" t="s">
        <v>180</v>
      </c>
      <c r="C10" s="2" t="s">
        <v>181</v>
      </c>
      <c r="D10" s="2">
        <v>58496</v>
      </c>
      <c r="E10" s="2" t="s">
        <v>182</v>
      </c>
      <c r="F10" s="2" t="s">
        <v>160</v>
      </c>
      <c r="G10" s="2">
        <v>6842</v>
      </c>
      <c r="H10" s="2">
        <v>1987</v>
      </c>
      <c r="I10" s="2"/>
      <c r="J10" s="2">
        <v>2</v>
      </c>
      <c r="K10" s="2"/>
      <c r="L10" s="25"/>
      <c r="M10" s="104"/>
      <c r="N10" s="1"/>
      <c r="O10" s="160"/>
      <c r="P10" s="2" t="s">
        <v>183</v>
      </c>
      <c r="Q10" s="2" t="s">
        <v>184</v>
      </c>
      <c r="R10" s="2"/>
      <c r="S10" s="169"/>
    </row>
    <row r="11" spans="1:19" s="78" customFormat="1" ht="36" customHeight="1">
      <c r="A11" s="167">
        <v>6</v>
      </c>
      <c r="B11" s="2" t="s">
        <v>185</v>
      </c>
      <c r="C11" s="2" t="s">
        <v>186</v>
      </c>
      <c r="D11" s="2">
        <v>12530</v>
      </c>
      <c r="E11" s="2" t="s">
        <v>187</v>
      </c>
      <c r="F11" s="2" t="s">
        <v>188</v>
      </c>
      <c r="G11" s="2">
        <v>6842</v>
      </c>
      <c r="H11" s="2">
        <v>1995</v>
      </c>
      <c r="I11" s="2"/>
      <c r="J11" s="2">
        <v>2</v>
      </c>
      <c r="K11" s="2"/>
      <c r="L11" s="25"/>
      <c r="M11" s="104"/>
      <c r="N11" s="1"/>
      <c r="O11" s="160"/>
      <c r="P11" s="2" t="s">
        <v>189</v>
      </c>
      <c r="Q11" s="2" t="s">
        <v>190</v>
      </c>
      <c r="R11" s="2"/>
      <c r="S11" s="169"/>
    </row>
    <row r="12" spans="1:19" s="78" customFormat="1" ht="36" customHeight="1">
      <c r="A12" s="167">
        <v>7</v>
      </c>
      <c r="B12" s="2" t="s">
        <v>191</v>
      </c>
      <c r="C12" s="2" t="s">
        <v>192</v>
      </c>
      <c r="D12" s="2"/>
      <c r="E12" s="2" t="s">
        <v>193</v>
      </c>
      <c r="F12" s="2" t="s">
        <v>160</v>
      </c>
      <c r="G12" s="2"/>
      <c r="H12" s="2">
        <v>1980</v>
      </c>
      <c r="I12" s="2"/>
      <c r="J12" s="2">
        <v>2</v>
      </c>
      <c r="K12" s="2"/>
      <c r="L12" s="25"/>
      <c r="M12" s="104"/>
      <c r="N12" s="1"/>
      <c r="O12" s="160"/>
      <c r="P12" s="2" t="s">
        <v>194</v>
      </c>
      <c r="Q12" s="2" t="s">
        <v>195</v>
      </c>
      <c r="R12" s="2"/>
      <c r="S12" s="169"/>
    </row>
    <row r="13" spans="1:19" s="106" customFormat="1" ht="36" customHeight="1">
      <c r="A13" s="167">
        <v>8</v>
      </c>
      <c r="B13" s="103" t="s">
        <v>196</v>
      </c>
      <c r="C13" s="103" t="s">
        <v>197</v>
      </c>
      <c r="D13" s="103" t="s">
        <v>198</v>
      </c>
      <c r="E13" s="103" t="s">
        <v>199</v>
      </c>
      <c r="F13" s="103" t="s">
        <v>160</v>
      </c>
      <c r="G13" s="103">
        <v>6871</v>
      </c>
      <c r="H13" s="103">
        <v>2010</v>
      </c>
      <c r="I13" s="103"/>
      <c r="J13" s="103">
        <v>2</v>
      </c>
      <c r="K13" s="103"/>
      <c r="L13" s="105"/>
      <c r="M13" s="104"/>
      <c r="N13" s="104"/>
      <c r="O13" s="159">
        <v>152500</v>
      </c>
      <c r="P13" s="103" t="s">
        <v>200</v>
      </c>
      <c r="Q13" s="103" t="s">
        <v>201</v>
      </c>
      <c r="R13" s="103" t="s">
        <v>200</v>
      </c>
      <c r="S13" s="168" t="s">
        <v>201</v>
      </c>
    </row>
    <row r="14" spans="1:19" s="106" customFormat="1" ht="36" customHeight="1">
      <c r="A14" s="167">
        <v>9</v>
      </c>
      <c r="B14" s="103" t="s">
        <v>202</v>
      </c>
      <c r="C14" s="103" t="s">
        <v>203</v>
      </c>
      <c r="D14" s="103" t="s">
        <v>204</v>
      </c>
      <c r="E14" s="103" t="s">
        <v>205</v>
      </c>
      <c r="F14" s="103" t="s">
        <v>206</v>
      </c>
      <c r="G14" s="103" t="s">
        <v>9</v>
      </c>
      <c r="H14" s="103">
        <v>2011</v>
      </c>
      <c r="I14" s="103" t="s">
        <v>207</v>
      </c>
      <c r="J14" s="103">
        <v>0</v>
      </c>
      <c r="K14" s="103">
        <v>400</v>
      </c>
      <c r="L14" s="103">
        <v>750</v>
      </c>
      <c r="M14" s="104"/>
      <c r="N14" s="104"/>
      <c r="O14" s="159"/>
      <c r="P14" s="103" t="s">
        <v>208</v>
      </c>
      <c r="Q14" s="103" t="s">
        <v>209</v>
      </c>
      <c r="R14" s="104"/>
      <c r="S14" s="170"/>
    </row>
    <row r="15" spans="1:19" s="106" customFormat="1" ht="36" customHeight="1">
      <c r="A15" s="167">
        <v>10</v>
      </c>
      <c r="B15" s="103" t="s">
        <v>210</v>
      </c>
      <c r="C15" s="103" t="s">
        <v>211</v>
      </c>
      <c r="D15" s="103" t="s">
        <v>212</v>
      </c>
      <c r="E15" s="103" t="s">
        <v>213</v>
      </c>
      <c r="F15" s="103" t="s">
        <v>214</v>
      </c>
      <c r="G15" s="103">
        <v>1896</v>
      </c>
      <c r="H15" s="103">
        <v>2001</v>
      </c>
      <c r="I15" s="103"/>
      <c r="J15" s="103">
        <v>9</v>
      </c>
      <c r="K15" s="103">
        <v>658</v>
      </c>
      <c r="L15" s="103">
        <v>2450</v>
      </c>
      <c r="M15" s="104"/>
      <c r="N15" s="104"/>
      <c r="O15" s="159">
        <v>12700</v>
      </c>
      <c r="P15" s="103" t="s">
        <v>215</v>
      </c>
      <c r="Q15" s="103" t="s">
        <v>216</v>
      </c>
      <c r="R15" s="103" t="s">
        <v>215</v>
      </c>
      <c r="S15" s="168" t="s">
        <v>216</v>
      </c>
    </row>
    <row r="16" spans="1:19" s="78" customFormat="1" ht="36" customHeight="1">
      <c r="A16" s="167">
        <v>11</v>
      </c>
      <c r="B16" s="2" t="s">
        <v>217</v>
      </c>
      <c r="C16" s="2" t="s">
        <v>218</v>
      </c>
      <c r="D16" s="2" t="s">
        <v>219</v>
      </c>
      <c r="E16" s="2" t="s">
        <v>220</v>
      </c>
      <c r="F16" s="2" t="s">
        <v>160</v>
      </c>
      <c r="G16" s="2">
        <v>2120</v>
      </c>
      <c r="H16" s="2">
        <v>1994</v>
      </c>
      <c r="I16" s="2"/>
      <c r="J16" s="2">
        <v>6</v>
      </c>
      <c r="K16" s="2">
        <v>900</v>
      </c>
      <c r="L16" s="2">
        <v>2500</v>
      </c>
      <c r="M16" s="104"/>
      <c r="N16" s="1"/>
      <c r="O16" s="160"/>
      <c r="P16" s="2" t="s">
        <v>183</v>
      </c>
      <c r="Q16" s="2" t="s">
        <v>184</v>
      </c>
      <c r="R16" s="3"/>
      <c r="S16" s="114"/>
    </row>
    <row r="17" spans="1:19" s="109" customFormat="1" ht="36" customHeight="1">
      <c r="A17" s="167">
        <v>12</v>
      </c>
      <c r="B17" s="107" t="s">
        <v>221</v>
      </c>
      <c r="C17" s="107" t="s">
        <v>222</v>
      </c>
      <c r="D17" s="107" t="s">
        <v>223</v>
      </c>
      <c r="E17" s="107" t="s">
        <v>224</v>
      </c>
      <c r="F17" s="107" t="s">
        <v>225</v>
      </c>
      <c r="G17" s="107">
        <v>6871</v>
      </c>
      <c r="H17" s="107">
        <v>2012</v>
      </c>
      <c r="I17" s="2" t="s">
        <v>226</v>
      </c>
      <c r="J17" s="2">
        <v>6</v>
      </c>
      <c r="K17" s="2"/>
      <c r="L17" s="108">
        <v>15500</v>
      </c>
      <c r="M17" s="165"/>
      <c r="N17" s="108"/>
      <c r="O17" s="161">
        <v>212600</v>
      </c>
      <c r="P17" s="108" t="s">
        <v>227</v>
      </c>
      <c r="Q17" s="108" t="s">
        <v>228</v>
      </c>
      <c r="R17" s="108" t="s">
        <v>227</v>
      </c>
      <c r="S17" s="171" t="s">
        <v>228</v>
      </c>
    </row>
    <row r="18" spans="1:19" ht="36" customHeight="1">
      <c r="A18" s="208" t="s">
        <v>309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67"/>
      <c r="M18" s="67"/>
      <c r="N18" s="67"/>
      <c r="O18" s="162"/>
      <c r="P18" s="67"/>
      <c r="Q18" s="67"/>
      <c r="R18" s="67"/>
      <c r="S18" s="166"/>
    </row>
    <row r="19" spans="1:19" s="106" customFormat="1" ht="36" customHeight="1">
      <c r="A19" s="167">
        <v>1</v>
      </c>
      <c r="B19" s="103" t="s">
        <v>315</v>
      </c>
      <c r="C19" s="103" t="s">
        <v>316</v>
      </c>
      <c r="D19" s="103" t="s">
        <v>317</v>
      </c>
      <c r="E19" s="103" t="s">
        <v>318</v>
      </c>
      <c r="F19" s="103" t="s">
        <v>319</v>
      </c>
      <c r="G19" s="103">
        <v>1896</v>
      </c>
      <c r="H19" s="103">
        <v>1997</v>
      </c>
      <c r="I19" s="103"/>
      <c r="J19" s="103">
        <v>2</v>
      </c>
      <c r="K19" s="103">
        <v>550</v>
      </c>
      <c r="L19" s="141"/>
      <c r="M19" s="104"/>
      <c r="N19" s="104"/>
      <c r="O19" s="159">
        <v>4000</v>
      </c>
      <c r="P19" s="103" t="s">
        <v>320</v>
      </c>
      <c r="Q19" s="103" t="s">
        <v>321</v>
      </c>
      <c r="R19" s="103" t="s">
        <v>320</v>
      </c>
      <c r="S19" s="168" t="s">
        <v>321</v>
      </c>
    </row>
    <row r="20" spans="1:19" s="78" customFormat="1" ht="36" customHeight="1">
      <c r="A20" s="167">
        <v>2</v>
      </c>
      <c r="B20" s="2" t="s">
        <v>322</v>
      </c>
      <c r="C20" s="2" t="s">
        <v>323</v>
      </c>
      <c r="D20" s="2" t="s">
        <v>324</v>
      </c>
      <c r="E20" s="2" t="s">
        <v>325</v>
      </c>
      <c r="F20" s="2" t="s">
        <v>206</v>
      </c>
      <c r="G20" s="2"/>
      <c r="H20" s="2">
        <v>2007</v>
      </c>
      <c r="I20" s="2"/>
      <c r="J20" s="2">
        <v>0</v>
      </c>
      <c r="K20" s="2"/>
      <c r="L20" s="2"/>
      <c r="M20" s="104"/>
      <c r="N20" s="1"/>
      <c r="O20" s="160"/>
      <c r="P20" s="2" t="s">
        <v>326</v>
      </c>
      <c r="Q20" s="2" t="s">
        <v>327</v>
      </c>
      <c r="R20" s="2"/>
      <c r="S20" s="169"/>
    </row>
    <row r="21" spans="1:19" s="78" customFormat="1" ht="36" customHeight="1">
      <c r="A21" s="167">
        <v>3</v>
      </c>
      <c r="B21" s="2" t="s">
        <v>328</v>
      </c>
      <c r="C21" s="2" t="s">
        <v>329</v>
      </c>
      <c r="D21" s="2"/>
      <c r="E21" s="2"/>
      <c r="F21" s="2" t="s">
        <v>328</v>
      </c>
      <c r="G21" s="2"/>
      <c r="H21" s="2">
        <v>1988</v>
      </c>
      <c r="I21" s="2"/>
      <c r="J21" s="2">
        <v>1</v>
      </c>
      <c r="K21" s="2"/>
      <c r="L21" s="2"/>
      <c r="M21" s="104"/>
      <c r="N21" s="1"/>
      <c r="O21" s="160"/>
      <c r="P21" s="2" t="s">
        <v>330</v>
      </c>
      <c r="Q21" s="2" t="s">
        <v>331</v>
      </c>
      <c r="R21" s="2"/>
      <c r="S21" s="169"/>
    </row>
    <row r="22" spans="1:19" ht="36" customHeight="1">
      <c r="A22" s="167">
        <v>4</v>
      </c>
      <c r="B22" s="2" t="s">
        <v>332</v>
      </c>
      <c r="C22" s="2"/>
      <c r="D22" s="2" t="s">
        <v>333</v>
      </c>
      <c r="E22" s="2" t="s">
        <v>334</v>
      </c>
      <c r="F22" s="2" t="s">
        <v>206</v>
      </c>
      <c r="G22" s="2"/>
      <c r="H22" s="2">
        <v>2003</v>
      </c>
      <c r="I22" s="2"/>
      <c r="J22" s="2">
        <v>0</v>
      </c>
      <c r="K22" s="2"/>
      <c r="L22" s="2"/>
      <c r="M22" s="143"/>
      <c r="N22" s="142"/>
      <c r="O22" s="163"/>
      <c r="P22" s="2" t="s">
        <v>335</v>
      </c>
      <c r="Q22" s="2" t="s">
        <v>336</v>
      </c>
      <c r="R22" s="2"/>
      <c r="S22" s="169"/>
    </row>
    <row r="23" spans="1:19" s="144" customFormat="1" ht="36" customHeight="1">
      <c r="A23" s="167">
        <v>5</v>
      </c>
      <c r="B23" s="103" t="s">
        <v>210</v>
      </c>
      <c r="C23" s="103" t="s">
        <v>337</v>
      </c>
      <c r="D23" s="103" t="s">
        <v>338</v>
      </c>
      <c r="E23" s="103" t="s">
        <v>339</v>
      </c>
      <c r="F23" s="103" t="s">
        <v>319</v>
      </c>
      <c r="G23" s="103">
        <v>1896</v>
      </c>
      <c r="H23" s="103">
        <v>2006</v>
      </c>
      <c r="I23" s="103"/>
      <c r="J23" s="103">
        <v>6</v>
      </c>
      <c r="K23" s="103">
        <v>1160</v>
      </c>
      <c r="L23" s="141"/>
      <c r="M23" s="143"/>
      <c r="N23" s="143"/>
      <c r="O23" s="164">
        <v>28000</v>
      </c>
      <c r="P23" s="103" t="s">
        <v>340</v>
      </c>
      <c r="Q23" s="103" t="s">
        <v>341</v>
      </c>
      <c r="R23" s="103" t="s">
        <v>340</v>
      </c>
      <c r="S23" s="168" t="s">
        <v>341</v>
      </c>
    </row>
    <row r="24" spans="1:19" s="144" customFormat="1" ht="36" customHeight="1" thickBot="1">
      <c r="A24" s="172">
        <v>6</v>
      </c>
      <c r="B24" s="173" t="s">
        <v>342</v>
      </c>
      <c r="C24" s="173" t="s">
        <v>343</v>
      </c>
      <c r="D24" s="173"/>
      <c r="E24" s="173"/>
      <c r="F24" s="173" t="s">
        <v>344</v>
      </c>
      <c r="G24" s="173"/>
      <c r="H24" s="173">
        <v>2006</v>
      </c>
      <c r="I24" s="173"/>
      <c r="J24" s="173">
        <v>1</v>
      </c>
      <c r="K24" s="173"/>
      <c r="L24" s="173"/>
      <c r="M24" s="174"/>
      <c r="N24" s="174"/>
      <c r="O24" s="175">
        <v>120000</v>
      </c>
      <c r="P24" s="173" t="s">
        <v>345</v>
      </c>
      <c r="Q24" s="173" t="s">
        <v>346</v>
      </c>
      <c r="R24" s="173" t="s">
        <v>347</v>
      </c>
      <c r="S24" s="176" t="s">
        <v>348</v>
      </c>
    </row>
  </sheetData>
  <sheetProtection/>
  <mergeCells count="20">
    <mergeCell ref="R3:S4"/>
    <mergeCell ref="A18:K18"/>
    <mergeCell ref="H3:H5"/>
    <mergeCell ref="I3:I5"/>
    <mergeCell ref="A3:A5"/>
    <mergeCell ref="B3:B5"/>
    <mergeCell ref="C3:C5"/>
    <mergeCell ref="M3:M5"/>
    <mergeCell ref="A6:K6"/>
    <mergeCell ref="J3:J5"/>
    <mergeCell ref="A2:I2"/>
    <mergeCell ref="G3:G5"/>
    <mergeCell ref="F3:F5"/>
    <mergeCell ref="D3:D5"/>
    <mergeCell ref="E3:E5"/>
    <mergeCell ref="P3:Q4"/>
    <mergeCell ref="K3:K5"/>
    <mergeCell ref="L3:L5"/>
    <mergeCell ref="N3:N5"/>
    <mergeCell ref="O3:O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75" zoomScaleSheetLayoutView="175" zoomScalePageLayoutView="0" workbookViewId="0" topLeftCell="A1">
      <selection activeCell="F59" sqref="F59"/>
    </sheetView>
  </sheetViews>
  <sheetFormatPr defaultColWidth="9.140625" defaultRowHeight="12.75"/>
  <cols>
    <col min="1" max="1" width="12.421875" style="38" customWidth="1"/>
    <col min="2" max="2" width="13.7109375" style="38" customWidth="1"/>
    <col min="3" max="3" width="17.140625" style="39" customWidth="1"/>
    <col min="4" max="4" width="25.8515625" style="45" customWidth="1"/>
    <col min="5" max="5" width="10.140625" style="38" bestFit="1" customWidth="1"/>
    <col min="6" max="16384" width="9.140625" style="38" customWidth="1"/>
  </cols>
  <sheetData>
    <row r="1" spans="1:4" ht="12.75">
      <c r="A1" s="36" t="s">
        <v>355</v>
      </c>
      <c r="B1" s="37"/>
      <c r="C1" s="46"/>
      <c r="D1" s="52"/>
    </row>
    <row r="3" spans="1:4" ht="12.75">
      <c r="A3" s="214" t="s">
        <v>1</v>
      </c>
      <c r="B3" s="214"/>
      <c r="C3" s="214"/>
      <c r="D3" s="214"/>
    </row>
    <row r="4" spans="1:4" ht="38.25">
      <c r="A4" s="152" t="s">
        <v>2</v>
      </c>
      <c r="B4" s="152" t="s">
        <v>3</v>
      </c>
      <c r="C4" s="153" t="s">
        <v>4</v>
      </c>
      <c r="D4" s="152" t="s">
        <v>5</v>
      </c>
    </row>
    <row r="5" spans="1:4" ht="21.75" customHeight="1">
      <c r="A5" s="149">
        <v>2011</v>
      </c>
      <c r="B5" s="149">
        <v>1</v>
      </c>
      <c r="C5" s="150">
        <v>3535.87</v>
      </c>
      <c r="D5" s="151" t="s">
        <v>349</v>
      </c>
    </row>
    <row r="6" spans="1:4" ht="21.75" customHeight="1">
      <c r="A6" s="149">
        <v>2011</v>
      </c>
      <c r="B6" s="149">
        <v>1</v>
      </c>
      <c r="C6" s="150">
        <v>6084.4</v>
      </c>
      <c r="D6" s="151" t="s">
        <v>349</v>
      </c>
    </row>
    <row r="7" spans="1:4" ht="21.75" customHeight="1">
      <c r="A7" s="149">
        <v>2012</v>
      </c>
      <c r="B7" s="149">
        <v>1</v>
      </c>
      <c r="C7" s="150">
        <v>778.26</v>
      </c>
      <c r="D7" s="151" t="s">
        <v>350</v>
      </c>
    </row>
    <row r="8" spans="1:4" ht="21.75" customHeight="1">
      <c r="A8" s="149">
        <v>2013</v>
      </c>
      <c r="B8" s="149">
        <v>1</v>
      </c>
      <c r="C8" s="150">
        <v>290</v>
      </c>
      <c r="D8" s="151" t="s">
        <v>350</v>
      </c>
    </row>
    <row r="9" spans="1:4" ht="21.75" customHeight="1">
      <c r="A9" s="149">
        <v>2013</v>
      </c>
      <c r="B9" s="149">
        <v>1</v>
      </c>
      <c r="C9" s="150">
        <v>4653.68</v>
      </c>
      <c r="D9" s="151" t="s">
        <v>351</v>
      </c>
    </row>
    <row r="10" spans="1:4" ht="21.75" customHeight="1" thickBot="1">
      <c r="A10" s="149">
        <v>2013</v>
      </c>
      <c r="B10" s="149">
        <v>1</v>
      </c>
      <c r="C10" s="154">
        <v>685.09</v>
      </c>
      <c r="D10" s="151" t="s">
        <v>352</v>
      </c>
    </row>
    <row r="11" ht="21.75" customHeight="1" thickBot="1">
      <c r="C11" s="155">
        <f>SUM(C5:C10)</f>
        <v>16027.300000000001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140625" style="43" customWidth="1"/>
    <col min="2" max="2" width="53.28125" style="0" customWidth="1"/>
    <col min="3" max="3" width="37.57421875" style="0" customWidth="1"/>
  </cols>
  <sheetData>
    <row r="1" spans="2:3" ht="15" customHeight="1">
      <c r="B1" s="16" t="s">
        <v>356</v>
      </c>
      <c r="C1" s="53"/>
    </row>
    <row r="2" ht="12.75">
      <c r="B2" s="16"/>
    </row>
    <row r="3" spans="1:4" ht="69" customHeight="1">
      <c r="A3" s="215" t="s">
        <v>353</v>
      </c>
      <c r="B3" s="215"/>
      <c r="C3" s="215"/>
      <c r="D3" s="55"/>
    </row>
    <row r="4" spans="1:4" ht="9" customHeight="1">
      <c r="A4" s="54"/>
      <c r="B4" s="54"/>
      <c r="C4" s="54"/>
      <c r="D4" s="55"/>
    </row>
    <row r="6" spans="1:3" ht="30.75" customHeight="1">
      <c r="A6" s="56" t="s">
        <v>23</v>
      </c>
      <c r="B6" s="56" t="s">
        <v>36</v>
      </c>
      <c r="C6" s="57" t="s">
        <v>37</v>
      </c>
    </row>
    <row r="7" spans="1:3" ht="17.25" customHeight="1">
      <c r="A7" s="216" t="s">
        <v>230</v>
      </c>
      <c r="B7" s="217"/>
      <c r="C7" s="218"/>
    </row>
    <row r="8" spans="1:3" ht="63.75">
      <c r="A8" s="148">
        <v>1</v>
      </c>
      <c r="B8" s="111" t="s">
        <v>232</v>
      </c>
      <c r="C8" s="34" t="s">
        <v>233</v>
      </c>
    </row>
    <row r="9" spans="1:3" ht="17.25" customHeight="1">
      <c r="A9" s="216" t="s">
        <v>234</v>
      </c>
      <c r="B9" s="217"/>
      <c r="C9" s="218"/>
    </row>
    <row r="10" spans="1:3" ht="18" customHeight="1">
      <c r="A10" s="42">
        <v>1</v>
      </c>
      <c r="B10" s="34" t="s">
        <v>242</v>
      </c>
      <c r="C10" s="113" t="s">
        <v>243</v>
      </c>
    </row>
    <row r="11" spans="1:3" ht="18" customHeight="1">
      <c r="A11" s="42">
        <v>2</v>
      </c>
      <c r="B11" s="34" t="s">
        <v>244</v>
      </c>
      <c r="C11" s="113" t="s">
        <v>245</v>
      </c>
    </row>
    <row r="12" spans="1:3" ht="18" customHeight="1">
      <c r="A12" s="42">
        <v>3</v>
      </c>
      <c r="B12" s="34" t="s">
        <v>246</v>
      </c>
      <c r="C12" s="113" t="s">
        <v>243</v>
      </c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Grzegorz G</cp:lastModifiedBy>
  <cp:lastPrinted>2013-12-03T06:50:33Z</cp:lastPrinted>
  <dcterms:created xsi:type="dcterms:W3CDTF">2004-04-21T13:58:08Z</dcterms:created>
  <dcterms:modified xsi:type="dcterms:W3CDTF">2013-12-03T07:53:41Z</dcterms:modified>
  <cp:category/>
  <cp:version/>
  <cp:contentType/>
  <cp:contentStatus/>
</cp:coreProperties>
</file>